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ldahl\Desktop\Biosafety Manual\"/>
    </mc:Choice>
  </mc:AlternateContent>
  <bookViews>
    <workbookView xWindow="375" yWindow="330" windowWidth="14715" windowHeight="7545"/>
  </bookViews>
  <sheets>
    <sheet name="Risk Assessment Tool " sheetId="38" r:id="rId1"/>
    <sheet name="Picklist data" sheetId="2" state="hidden" r:id="rId2"/>
    <sheet name="Risk Assessment Definitions " sheetId="29" r:id="rId3"/>
  </sheets>
  <externalReferences>
    <externalReference r:id="rId4"/>
    <externalReference r:id="rId5"/>
    <externalReference r:id="rId6"/>
  </externalReferences>
  <definedNames>
    <definedName name="b">'[1]Pick Lists'!$B$2:$B$4</definedName>
    <definedName name="BBP" localSheetId="2">'[2]Pick Lists'!$B$2:$B$5</definedName>
    <definedName name="BBP" localSheetId="0">'[2]Pick Lists'!$B$2:$B$5</definedName>
    <definedName name="BBP">'[3]Pick Lists'!$B$2:$B$5</definedName>
    <definedName name="BioSaf" localSheetId="0">#REF!</definedName>
    <definedName name="BioSaf">#REF!</definedName>
    <definedName name="Electrical" localSheetId="2">'[2]Pick Lists'!$G$2:$G$3</definedName>
    <definedName name="Electrical" localSheetId="0">'[2]Pick Lists'!$G$2:$G$3</definedName>
    <definedName name="Electrical">#REF!</definedName>
    <definedName name="Freq" localSheetId="0">#REF!</definedName>
    <definedName name="Freq">#REF!</definedName>
    <definedName name="Frequency" localSheetId="2">'[2]Pick Lists'!$A$2:$A$6</definedName>
    <definedName name="Frequency" localSheetId="0">'[2]Pick Lists'!$A$2:$A$6</definedName>
    <definedName name="Frequency">'[3]Pick Lists'!$A$2:$A$6</definedName>
    <definedName name="HazardSeverity">'Risk Assessment Definitions '!$B$4:$B$14</definedName>
    <definedName name="Laser" localSheetId="0">#REF!</definedName>
    <definedName name="Laser">#REF!</definedName>
    <definedName name="Laser1">'[2]Pick Lists'!$D$2:$D$6</definedName>
    <definedName name="List">'Picklist data'!$A$1:$A$3</definedName>
    <definedName name="LOTO" localSheetId="2">'[2]Pick Lists'!$H$2:$H$3</definedName>
    <definedName name="LOTO" localSheetId="0">'[2]Pick Lists'!$H$2:$H$3</definedName>
    <definedName name="LOTO">#REF!</definedName>
    <definedName name="LoYO1">'[1]Pick Lists'!$H$2:$H$3</definedName>
    <definedName name="machine" localSheetId="2">'[2]Pick Lists'!$E$2:$E$4</definedName>
    <definedName name="machine" localSheetId="0">'[2]Pick Lists'!$E$2:$E$4</definedName>
    <definedName name="Machine">#REF!</definedName>
    <definedName name="Machineshop">'[2]Pick Lists'!$K$2:$K$5</definedName>
    <definedName name="MachineShopTool" localSheetId="0">'[2]Pick Lists'!#REF!</definedName>
    <definedName name="MachineShopTool">'[2]Pick Lists'!#REF!</definedName>
    <definedName name="MPLMachine" localSheetId="2">'[2]Pick Lists'!$F$2:$F$4</definedName>
    <definedName name="MPLMachine" localSheetId="0">'[2]Pick Lists'!$F$2:$F$4</definedName>
    <definedName name="MPLMachine">#REF!</definedName>
    <definedName name="N_A" localSheetId="0">'Risk Assessment Tool '!$H$10</definedName>
    <definedName name="N_A">#REF!</definedName>
    <definedName name="_xlnm.Print_Area" localSheetId="2">'Risk Assessment Definitions '!$A$1:$K$14</definedName>
    <definedName name="_xlnm.Print_Area" localSheetId="0">'Risk Assessment Tool '!$A$1:$N$20</definedName>
    <definedName name="_xlnm.Print_Titles" localSheetId="2">'Risk Assessment Definitions '!$2:$3</definedName>
    <definedName name="Regulatory" localSheetId="0">#REF!</definedName>
    <definedName name="Regulatory">#REF!</definedName>
    <definedName name="RR" localSheetId="2">'[2]Pick Lists'!$I$2:$I$3</definedName>
    <definedName name="RR" localSheetId="0">'[2]Pick Lists'!$I$2:$I$3</definedName>
    <definedName name="RR">#REF!</definedName>
    <definedName name="Severity">'Picklist data'!$B$1:$B$4</definedName>
    <definedName name="SeverityHazard">'Risk Assessment Definitions '!$B$4:$B$14</definedName>
    <definedName name="test">#REF!</definedName>
    <definedName name="toxicity">'Risk Assessment Definitions '!$B$5</definedName>
    <definedName name="Welding" localSheetId="0">#REF!</definedName>
    <definedName name="Welding">#REF!</definedName>
  </definedNames>
  <calcPr calcId="162913"/>
</workbook>
</file>

<file path=xl/calcChain.xml><?xml version="1.0" encoding="utf-8"?>
<calcChain xmlns="http://schemas.openxmlformats.org/spreadsheetml/2006/main">
  <c r="J14" i="38" l="1"/>
  <c r="Q20" i="38" l="1"/>
  <c r="T20" i="38" s="1"/>
  <c r="P20" i="38"/>
  <c r="S20" i="38" s="1"/>
  <c r="O20" i="38"/>
  <c r="R20" i="38" s="1"/>
  <c r="O19" i="38"/>
  <c r="R19" i="38" s="1"/>
  <c r="Q19" i="38"/>
  <c r="T19" i="38" s="1"/>
  <c r="P19" i="38"/>
  <c r="S19" i="38" s="1"/>
  <c r="U20" i="38" l="1"/>
  <c r="J20" i="38" s="1"/>
  <c r="Q18" i="38" l="1"/>
  <c r="T18" i="38" s="1"/>
  <c r="P18" i="38"/>
  <c r="S18" i="38" s="1"/>
  <c r="O18" i="38"/>
  <c r="R18" i="38" s="1"/>
  <c r="Q17" i="38"/>
  <c r="T17" i="38" s="1"/>
  <c r="P17" i="38"/>
  <c r="S17" i="38" s="1"/>
  <c r="O17" i="38"/>
  <c r="R17" i="38" s="1"/>
  <c r="Q16" i="38"/>
  <c r="T16" i="38" s="1"/>
  <c r="P16" i="38"/>
  <c r="S16" i="38" s="1"/>
  <c r="O16" i="38"/>
  <c r="R16" i="38" s="1"/>
  <c r="Q15" i="38"/>
  <c r="T15" i="38" s="1"/>
  <c r="P15" i="38"/>
  <c r="S15" i="38" s="1"/>
  <c r="O15" i="38"/>
  <c r="R15" i="38" s="1"/>
  <c r="Q13" i="38"/>
  <c r="T13" i="38" s="1"/>
  <c r="P13" i="38"/>
  <c r="S13" i="38" s="1"/>
  <c r="O13" i="38"/>
  <c r="R13" i="38" s="1"/>
  <c r="Q12" i="38"/>
  <c r="T12" i="38" s="1"/>
  <c r="P12" i="38"/>
  <c r="S12" i="38" s="1"/>
  <c r="O12" i="38"/>
  <c r="R12" i="38" s="1"/>
  <c r="Q11" i="38"/>
  <c r="T11" i="38" s="1"/>
  <c r="P11" i="38"/>
  <c r="S11" i="38" s="1"/>
  <c r="O11" i="38"/>
  <c r="R11" i="38" s="1"/>
  <c r="Q10" i="38"/>
  <c r="T10" i="38" s="1"/>
  <c r="P10" i="38"/>
  <c r="S10" i="38" s="1"/>
  <c r="O10" i="38"/>
  <c r="R10" i="38" s="1"/>
  <c r="U17" i="38" l="1"/>
  <c r="J17" i="38" s="1"/>
  <c r="U16" i="38"/>
  <c r="J16" i="38" s="1"/>
  <c r="U19" i="38"/>
  <c r="J19" i="38" s="1"/>
  <c r="U18" i="38"/>
  <c r="J18" i="38" s="1"/>
  <c r="U13" i="38"/>
  <c r="J13" i="38" s="1"/>
  <c r="U15" i="38"/>
  <c r="J15" i="38" s="1"/>
  <c r="U12" i="38"/>
  <c r="J12" i="38" s="1"/>
  <c r="U11" i="38"/>
  <c r="J11" i="38" s="1"/>
  <c r="U10" i="38"/>
  <c r="J10" i="38" s="1"/>
</calcChain>
</file>

<file path=xl/comments1.xml><?xml version="1.0" encoding="utf-8"?>
<comments xmlns="http://schemas.openxmlformats.org/spreadsheetml/2006/main">
  <authors>
    <author>Lisa Phillips</author>
    <author>Eric Kloss</author>
  </authors>
  <commentList>
    <comment ref="B10" authorId="0" shapeId="0">
      <text>
        <r>
          <rPr>
            <sz val="11"/>
            <color indexed="81"/>
            <rFont val="Tahoma"/>
            <family val="2"/>
          </rPr>
          <t xml:space="preserve">
3 - &lt;0 .5L (Class II/III)  FP &gt;73F and BP&gt;100F
5 - 0.5L - 1 L  Class I B   FP&lt; 73 and BP &gt;100F
5 - 0.5L - 1 L  Class I C  &gt;73 FP &lt;100F 
7 - &lt;500 ml Class I A, FP&lt; 73F and BP &lt;100F 
7 - Class III if heated over FP
9 - &gt;500ml Class I A  FP&lt; 73F and BP &lt;100F  
9 - Class I, II if heated over FP
9 - &gt;1L Class I B    FP&lt; 73 and BP &gt;100F
9 - &gt; 2L Class I C     &gt;73 FP  &lt;100F  </t>
        </r>
      </text>
    </comment>
    <comment ref="D10" authorId="0" shapeId="0">
      <text>
        <r>
          <rPr>
            <sz val="11"/>
            <color indexed="81"/>
            <rFont val="Tahoma"/>
            <family val="2"/>
          </rPr>
          <t xml:space="preserve">Hood, Glove Box, Blast Shield, Biosafety Cabinet, etc.
</t>
        </r>
      </text>
    </comment>
    <comment ref="F10" authorId="0" shapeId="0">
      <text>
        <r>
          <rPr>
            <sz val="11"/>
            <color indexed="81"/>
            <rFont val="Tahoma"/>
            <family val="2"/>
          </rPr>
          <t>Written SOPS
Training</t>
        </r>
      </text>
    </comment>
    <comment ref="H10" authorId="0" shapeId="0">
      <text>
        <r>
          <rPr>
            <sz val="11"/>
            <color indexed="81"/>
            <rFont val="Tahoma"/>
            <family val="2"/>
          </rPr>
          <t>Eye Protection (Specify type)
Gloves (Specify type)
Lab Coat (Flame Retardant or standard)
Other (Apron, Respirator, etc.)</t>
        </r>
      </text>
    </comment>
    <comment ref="B11" authorId="0" shapeId="0">
      <text>
        <r>
          <rPr>
            <sz val="11"/>
            <color indexed="81"/>
            <rFont val="Tahoma"/>
            <family val="2"/>
          </rPr>
          <t>3 - Irritant
5 - Carcinogen
5 - Sensitizers
7 - Reproductive Hazards
7 -Poison Inhalation Hazard (pesticides, chlorine gas, CO, CO2, etc.)
9 - Acute toxics LD &lt;50mg/kg or LC50 in air of 200 parts per million by volume  (Refer to SDS for exposure limits)</t>
        </r>
      </text>
    </comment>
    <comment ref="D11" authorId="0" shapeId="0">
      <text>
        <r>
          <rPr>
            <sz val="11"/>
            <color indexed="81"/>
            <rFont val="Tahoma"/>
            <family val="2"/>
          </rPr>
          <t xml:space="preserve">Hood, Glove Box,  Blast Shield, biosafety cabinet, other
</t>
        </r>
      </text>
    </comment>
    <comment ref="F11" authorId="0" shapeId="0">
      <text>
        <r>
          <rPr>
            <sz val="11"/>
            <color indexed="81"/>
            <rFont val="Tahoma"/>
            <family val="2"/>
          </rPr>
          <t>Written SOPs
Training</t>
        </r>
      </text>
    </comment>
    <comment ref="H11" authorId="0" shapeId="0">
      <text>
        <r>
          <rPr>
            <sz val="11"/>
            <color indexed="81"/>
            <rFont val="Tahoma"/>
            <family val="2"/>
          </rPr>
          <t>Eye Protection (Specify type)
Gloves (Specify type)
Lab Coat (Flame Retardant or standard)
Other (Apron, Respirator, etc.)</t>
        </r>
      </text>
    </comment>
    <comment ref="B12" authorId="0" shapeId="0">
      <text>
        <r>
          <rPr>
            <sz val="11"/>
            <color indexed="81"/>
            <rFont val="Tahoma"/>
            <family val="2"/>
          </rPr>
          <t>3 -  Acids with Ka &lt;1 and concentration  &lt;2M
3 - Bases with Kb &lt;1  and concentration &lt; 2M
5 -  Acids with Ka &lt;1 and concentration  &gt;2M
5 - Bases with Kb &lt;1  and concentration &gt; 2M
5 - Acids with Ka &gt;1 and concentration  &lt;2M
7 - Bases with Kb &gt;1  and concentration &lt;2M
7 - Acids with Ka &gt;1 and concentration  &gt;2M
7 - Bases with Kb &gt;1  and concentration &gt;2M
7 -HF &lt;500 ml in use
9 - HF &gt; 500 ml in use</t>
        </r>
      </text>
    </comment>
    <comment ref="D12" authorId="0" shapeId="0">
      <text>
        <r>
          <rPr>
            <sz val="11"/>
            <color indexed="81"/>
            <rFont val="Tahoma"/>
            <family val="2"/>
          </rPr>
          <t xml:space="preserve">Hood, Glove Box, Blast Shield, Biosafety Cabinet, Other
</t>
        </r>
      </text>
    </comment>
    <comment ref="F12" authorId="0" shapeId="0">
      <text>
        <r>
          <rPr>
            <sz val="11"/>
            <color indexed="81"/>
            <rFont val="Tahoma"/>
            <family val="2"/>
          </rPr>
          <t>Written SOPS
Training</t>
        </r>
      </text>
    </comment>
    <comment ref="H12" authorId="0" shapeId="0">
      <text>
        <r>
          <rPr>
            <sz val="11"/>
            <color indexed="81"/>
            <rFont val="Tahoma"/>
            <family val="2"/>
          </rPr>
          <t>Eye Protection (Specify type)
Gloves (Specify type)
Lab Coat (Flame Retardant or standard)
Other (Apron, Respirator)</t>
        </r>
      </text>
    </comment>
    <comment ref="B13" authorId="0" shapeId="0">
      <text>
        <r>
          <rPr>
            <sz val="11"/>
            <color indexed="81"/>
            <rFont val="Tahoma"/>
            <family val="2"/>
          </rPr>
          <t xml:space="preserve">5 - Unstable/ Time Sensitive
7 - Air Reactive &lt;100mg
7 - Water Reactives &lt;100mg
9 - Air Reactive &gt;100 mg
9 - Water Reactive  &gt;100 mg
</t>
        </r>
      </text>
    </comment>
    <comment ref="D13" authorId="0" shapeId="0">
      <text>
        <r>
          <rPr>
            <sz val="11"/>
            <color indexed="81"/>
            <rFont val="Tahoma"/>
            <family val="2"/>
          </rPr>
          <t>Hood, Glove Box, Blast Shield, Biosafety Cabinet, Other</t>
        </r>
      </text>
    </comment>
    <comment ref="F13" authorId="0" shapeId="0">
      <text>
        <r>
          <rPr>
            <sz val="11"/>
            <color indexed="81"/>
            <rFont val="Tahoma"/>
            <family val="2"/>
          </rPr>
          <t>Written SOPs
Training</t>
        </r>
      </text>
    </comment>
    <comment ref="H13" authorId="0" shapeId="0">
      <text>
        <r>
          <rPr>
            <sz val="11"/>
            <color indexed="81"/>
            <rFont val="Tahoma"/>
            <family val="2"/>
          </rPr>
          <t>Eye Protection (Specify type)
Gloves (Specify type)
Lab Coat (Flame Retardant or standard)
Other (Apron, Respirator, etc.)</t>
        </r>
      </text>
    </comment>
    <comment ref="B14" authorId="0" shapeId="0">
      <text>
        <r>
          <rPr>
            <sz val="9"/>
            <color indexed="81"/>
            <rFont val="Tahoma"/>
            <family val="2"/>
          </rPr>
          <t xml:space="preserve">
5- Compressed Air
7 - Toxic (Arsine, Hydrogen Cyanide, Hydrogen Sulfide, Chlorine, CO, CO2, Nitric Oxide, etc)
7 - Aphyxiants (Nitrogen, Argon, etc.)
7 - Corrosive  (Ammonia, Hydrogen Chloride, Sulfur Dioxide)
9 Flammable (H2, CO, Methane, Acetylene, and Propane, etc)
9 - Oxidizing Gases (Oxygen and oxygen mixtures where the O2 level is greater
than 23%, Chlorine, Fluorine, etc) 
9 - *For gases that have multiple hazards</t>
        </r>
      </text>
    </comment>
    <comment ref="D14" authorId="0" shapeId="0">
      <text>
        <r>
          <rPr>
            <b/>
            <sz val="9"/>
            <color indexed="81"/>
            <rFont val="Tahoma"/>
            <family val="2"/>
          </rPr>
          <t>Hood, Glove Box, Gas Cabinet, Closed system, 
Other</t>
        </r>
      </text>
    </comment>
    <comment ref="F14" authorId="0" shapeId="0">
      <text>
        <r>
          <rPr>
            <b/>
            <sz val="9"/>
            <color indexed="81"/>
            <rFont val="Tahoma"/>
            <family val="2"/>
          </rPr>
          <t>Written SOPs
Training
Manufacturer's training if available  for closed systems/ gas cabinets</t>
        </r>
        <r>
          <rPr>
            <sz val="9"/>
            <color indexed="81"/>
            <rFont val="Tahoma"/>
            <family val="2"/>
          </rPr>
          <t xml:space="preserve">
</t>
        </r>
      </text>
    </comment>
    <comment ref="H14" authorId="0" shapeId="0">
      <text>
        <r>
          <rPr>
            <b/>
            <sz val="9"/>
            <color indexed="81"/>
            <rFont val="Tahoma"/>
            <family val="2"/>
          </rPr>
          <t>Eye Protection (Specify type)
Gloves (Specify type)
Lab Coat (Flame Retardant or standard)
Other (Apron, Respirator, etc.)</t>
        </r>
        <r>
          <rPr>
            <sz val="9"/>
            <color indexed="81"/>
            <rFont val="Tahoma"/>
            <family val="2"/>
          </rPr>
          <t xml:space="preserve">
</t>
        </r>
      </text>
    </comment>
    <comment ref="B15" authorId="0" shapeId="0">
      <text>
        <r>
          <rPr>
            <sz val="11"/>
            <color indexed="81"/>
            <rFont val="Tahoma"/>
            <family val="2"/>
          </rPr>
          <t>5 - Low - See Chart in Definitions
5 - Sub atmospheric (Vacuum)
9 - High pressure - See Chart in Definitions</t>
        </r>
      </text>
    </comment>
    <comment ref="D15" authorId="0" shapeId="0">
      <text>
        <r>
          <rPr>
            <sz val="11"/>
            <color indexed="81"/>
            <rFont val="Tahoma"/>
            <family val="2"/>
          </rPr>
          <t xml:space="preserve">Hood,  Blast Shield,
Engineered Guarding Around Pressure Vessel; Rated Vessel, Pressure Relief Device, etc.
</t>
        </r>
      </text>
    </comment>
    <comment ref="F15" authorId="0" shapeId="0">
      <text>
        <r>
          <rPr>
            <sz val="11"/>
            <color indexed="81"/>
            <rFont val="Tahoma"/>
            <family val="2"/>
          </rPr>
          <t>Written SOPS
Training
Equipment certifications &amp; inspections</t>
        </r>
      </text>
    </comment>
    <comment ref="H15" authorId="0" shapeId="0">
      <text>
        <r>
          <rPr>
            <sz val="11"/>
            <color indexed="81"/>
            <rFont val="Tahoma"/>
            <family val="2"/>
          </rPr>
          <t xml:space="preserve">Eye Protection (Specify type)
Gloves (Specify type)
Lab Coat (Flame Retardant or standard)
Other </t>
        </r>
      </text>
    </comment>
    <comment ref="B16" authorId="0" shapeId="0">
      <text>
        <r>
          <rPr>
            <sz val="11"/>
            <color indexed="81"/>
            <rFont val="Tahoma"/>
            <family val="2"/>
          </rPr>
          <t>5 - DOT hazard 1.6
7 -  DOT hazard 1.4, 1.5
9 - DOT hazard  1.1, 1.2, 1.3</t>
        </r>
      </text>
    </comment>
    <comment ref="D16" authorId="0" shapeId="0">
      <text>
        <r>
          <rPr>
            <sz val="11"/>
            <color indexed="81"/>
            <rFont val="Tahoma"/>
            <family val="2"/>
          </rPr>
          <t>Engineered Bwlast Shield or Containment for orst Case Explosive Potential</t>
        </r>
      </text>
    </comment>
    <comment ref="F16" authorId="1" shapeId="0">
      <text>
        <r>
          <rPr>
            <sz val="11"/>
            <color indexed="81"/>
            <rFont val="Tahoma"/>
            <family val="2"/>
          </rPr>
          <t>Written SOPs
Training</t>
        </r>
        <r>
          <rPr>
            <sz val="9"/>
            <color indexed="81"/>
            <rFont val="Tahoma"/>
            <family val="2"/>
          </rPr>
          <t xml:space="preserve">
</t>
        </r>
      </text>
    </comment>
    <comment ref="H16" authorId="0" shapeId="0">
      <text>
        <r>
          <rPr>
            <sz val="11"/>
            <color indexed="81"/>
            <rFont val="Tahoma"/>
            <family val="2"/>
          </rPr>
          <t>Eye Protection (Specify type)
Gloves (Specify type)
Lab Coat (Flame Retardant or standard)
Other</t>
        </r>
      </text>
    </comment>
    <comment ref="B17" authorId="0" shapeId="0">
      <text>
        <r>
          <rPr>
            <sz val="11"/>
            <color indexed="81"/>
            <rFont val="Tahoma"/>
            <family val="2"/>
          </rPr>
          <t>3 - Rotating Equipment - Guarded
5 - Microtomes, Lathes
9 - Rotating equipment with nip point*, unguarded
*Nip Point - A point of convergence between two rolling parts, or a rolling part and a stationary part, where all or part of the human body could become trapped and injured.</t>
        </r>
      </text>
    </comment>
    <comment ref="D17" authorId="0" shapeId="0">
      <text>
        <r>
          <rPr>
            <sz val="11"/>
            <color indexed="81"/>
            <rFont val="Tahoma"/>
            <family val="2"/>
          </rPr>
          <t xml:space="preserve">Guarding by physical barrier or distance (&gt;7 feet)
</t>
        </r>
      </text>
    </comment>
    <comment ref="F17" authorId="0" shapeId="0">
      <text>
        <r>
          <rPr>
            <sz val="11"/>
            <color indexed="81"/>
            <rFont val="Tahoma"/>
            <family val="2"/>
          </rPr>
          <t>Written SOP
Training</t>
        </r>
      </text>
    </comment>
    <comment ref="H17" authorId="0" shapeId="0">
      <text>
        <r>
          <rPr>
            <sz val="11"/>
            <color indexed="81"/>
            <rFont val="Tahoma"/>
            <family val="2"/>
          </rPr>
          <t>Eye Protection (Specify type)
Gloves (Specify type)
Lab Coat
Other</t>
        </r>
      </text>
    </comment>
    <comment ref="B18" authorId="0" shapeId="0">
      <text>
        <r>
          <rPr>
            <sz val="11"/>
            <color indexed="81"/>
            <rFont val="Tahoma"/>
            <family val="2"/>
          </rPr>
          <t>3 - Live electrical work &lt;50 volts
9 - Live electrical work &gt;50 volts</t>
        </r>
      </text>
    </comment>
    <comment ref="D18" authorId="0" shapeId="0">
      <text>
        <r>
          <rPr>
            <sz val="11"/>
            <color indexed="81"/>
            <rFont val="Tahoma"/>
            <family val="2"/>
          </rPr>
          <t xml:space="preserve">Guarding by:
Distance, Shielding, or Physical Barrier Guarding
</t>
        </r>
      </text>
    </comment>
    <comment ref="F18" authorId="0" shapeId="0">
      <text>
        <r>
          <rPr>
            <sz val="11"/>
            <color indexed="81"/>
            <rFont val="Tahoma"/>
            <family val="2"/>
          </rPr>
          <t>Written SOPS
Training on Qualified Electrical Work &amp; SOPs</t>
        </r>
      </text>
    </comment>
    <comment ref="H18" authorId="0" shapeId="0">
      <text>
        <r>
          <rPr>
            <sz val="11"/>
            <color indexed="81"/>
            <rFont val="Tahoma"/>
            <family val="2"/>
          </rPr>
          <t>Eye Protection (Specify type)
Electrical Rated Gloves (Specify type)
Electrically Rated Other PPE (Face Shield, etc.)</t>
        </r>
      </text>
    </comment>
    <comment ref="B19" authorId="0" shapeId="0">
      <text>
        <r>
          <rPr>
            <sz val="11"/>
            <color indexed="81"/>
            <rFont val="Tahoma"/>
            <family val="2"/>
          </rPr>
          <t>5 - Personnel Exposed to Ambient Working Temperatures below 45 F or greater than 90 F</t>
        </r>
      </text>
    </comment>
    <comment ref="D19" authorId="0" shapeId="0">
      <text>
        <r>
          <rPr>
            <sz val="11"/>
            <color indexed="81"/>
            <rFont val="Tahoma"/>
            <family val="2"/>
          </rPr>
          <t xml:space="preserve">Heater for cold environments
AC for hot environments
</t>
        </r>
      </text>
    </comment>
    <comment ref="F19" authorId="0" shapeId="0">
      <text>
        <r>
          <rPr>
            <sz val="11"/>
            <color indexed="81"/>
            <rFont val="Tahoma"/>
            <family val="2"/>
          </rPr>
          <t xml:space="preserve">Written SOPs
Training
Controls on Time in Spent in the Environment
</t>
        </r>
      </text>
    </comment>
    <comment ref="H19" authorId="0" shapeId="0">
      <text>
        <r>
          <rPr>
            <sz val="11"/>
            <color indexed="81"/>
            <rFont val="Tahoma"/>
            <family val="2"/>
          </rPr>
          <t xml:space="preserve">Eye Protection (Specify type)
Gloves (Specify type)
Lab Coat
Other - cool vests, thermal clothing, etc.
</t>
        </r>
      </text>
    </comment>
    <comment ref="B20" authorId="0" shapeId="0">
      <text>
        <r>
          <rPr>
            <sz val="11"/>
            <color indexed="81"/>
            <rFont val="Tahoma"/>
            <family val="2"/>
          </rPr>
          <t xml:space="preserve">5 - Heated equipment (drying oven, hot plate, etc.)
7 - Open Flame
7 - Cryogenic or Boiling
</t>
        </r>
      </text>
    </comment>
    <comment ref="D20" authorId="0" shapeId="0">
      <text>
        <r>
          <rPr>
            <sz val="11"/>
            <color indexed="81"/>
            <rFont val="Tahoma"/>
            <family val="2"/>
          </rPr>
          <t xml:space="preserve">Hood, Glove Box, Blast Shield, other
</t>
        </r>
      </text>
    </comment>
    <comment ref="F20" authorId="0" shapeId="0">
      <text>
        <r>
          <rPr>
            <sz val="11"/>
            <color indexed="81"/>
            <rFont val="Tahoma"/>
            <family val="2"/>
          </rPr>
          <t>Written SOPs
Training</t>
        </r>
      </text>
    </comment>
    <comment ref="H20" authorId="0" shapeId="0">
      <text>
        <r>
          <rPr>
            <sz val="11"/>
            <color indexed="81"/>
            <rFont val="Tahoma"/>
            <family val="2"/>
          </rPr>
          <t xml:space="preserve">Eye Protection (Specify type)
Gloves (Specify type - insulated)
Lab Coat (Flame Retardant or standard)
Other </t>
        </r>
      </text>
    </comment>
  </commentList>
</comments>
</file>

<file path=xl/sharedStrings.xml><?xml version="1.0" encoding="utf-8"?>
<sst xmlns="http://schemas.openxmlformats.org/spreadsheetml/2006/main" count="181" uniqueCount="88">
  <si>
    <t>Yes</t>
  </si>
  <si>
    <t>No</t>
  </si>
  <si>
    <t>N/A</t>
  </si>
  <si>
    <t>Live Electrical</t>
  </si>
  <si>
    <t>RPN</t>
  </si>
  <si>
    <t>Severity of Hazard</t>
  </si>
  <si>
    <t>Laboratory Hazards</t>
  </si>
  <si>
    <t>Hazard</t>
  </si>
  <si>
    <t>Low</t>
  </si>
  <si>
    <t>High</t>
  </si>
  <si>
    <t>Controls</t>
  </si>
  <si>
    <t>Medium</t>
  </si>
  <si>
    <t>Explosive</t>
  </si>
  <si>
    <t>Flammability</t>
  </si>
  <si>
    <t>Toxicity</t>
  </si>
  <si>
    <t>Corrosivity</t>
  </si>
  <si>
    <t>Reactivity</t>
  </si>
  <si>
    <t>&lt;4</t>
  </si>
  <si>
    <t>Specify PPE Controls</t>
  </si>
  <si>
    <t>Specify Administrative Controls</t>
  </si>
  <si>
    <t xml:space="preserve">Specify Engineering Controls </t>
  </si>
  <si>
    <t>3 - Live electrical work &lt;50 volts
9 - Live electrical work &gt;50 volts</t>
  </si>
  <si>
    <t>4 - 5.5</t>
  </si>
  <si>
    <t>LABORATORY PROCESS RISK CRITERIA</t>
  </si>
  <si>
    <t xml:space="preserve">Thermal Contact </t>
  </si>
  <si>
    <t>Temp of Working Environment</t>
  </si>
  <si>
    <t>Equipment</t>
  </si>
  <si>
    <t xml:space="preserve">  </t>
  </si>
  <si>
    <t>Thermal Contact</t>
  </si>
  <si>
    <t>Hood, glove box, cryogenic rated vessels; splash shield.</t>
  </si>
  <si>
    <t>CONTROLS DEFINED</t>
  </si>
  <si>
    <t>Date:</t>
  </si>
  <si>
    <t>Location:</t>
  </si>
  <si>
    <t>Person Completing:</t>
  </si>
  <si>
    <t>Task:</t>
  </si>
  <si>
    <t>PI Name:</t>
  </si>
  <si>
    <t>Specify Hazard</t>
  </si>
  <si>
    <t>Heater for cold environments
AC for hot environments</t>
  </si>
  <si>
    <t>Risk Priority Number
(RPN)</t>
  </si>
  <si>
    <t xml:space="preserve">Eye Protection (Specify type)
Gloves (Specify type - insulated)
Lab Coat (FRC or std)
Other </t>
  </si>
  <si>
    <t>Hazards</t>
  </si>
  <si>
    <t>Engineering Controls 
(-1.5)</t>
  </si>
  <si>
    <t>Administrative Controls 
(-1)</t>
  </si>
  <si>
    <t>PPE 
(-0.5)</t>
  </si>
  <si>
    <t>&gt;5.5</t>
  </si>
  <si>
    <t>No Additional 
Controls Required</t>
  </si>
  <si>
    <t>PI Approval
PPE Assessment
Standard Operating Procedure (SOP)
Training</t>
  </si>
  <si>
    <t>Pressure or Pressure Reactions (Gas only)</t>
  </si>
  <si>
    <r>
      <t xml:space="preserve">5 - Unstable/ Time Sensitive
7 - Air Reactive &lt;100mg
7 - Water Reactives &lt;100mg
9 - Air Reactive </t>
    </r>
    <r>
      <rPr>
        <u/>
        <sz val="14"/>
        <color rgb="FF000000"/>
        <rFont val="Arial"/>
        <family val="2"/>
      </rPr>
      <t>&gt;</t>
    </r>
    <r>
      <rPr>
        <sz val="14"/>
        <color rgb="FF000000"/>
        <rFont val="Arial"/>
        <family val="2"/>
      </rPr>
      <t xml:space="preserve">100 mg
9- Water Reactive  </t>
    </r>
    <r>
      <rPr>
        <u/>
        <sz val="14"/>
        <color rgb="FF000000"/>
        <rFont val="Arial"/>
        <family val="2"/>
      </rPr>
      <t>&gt;</t>
    </r>
    <r>
      <rPr>
        <sz val="14"/>
        <color rgb="FF000000"/>
        <rFont val="Arial"/>
        <family val="2"/>
      </rPr>
      <t>100 mg</t>
    </r>
  </si>
  <si>
    <t>Laboratory Experiment Risk Ranking</t>
  </si>
  <si>
    <t>Controls Matrix</t>
  </si>
  <si>
    <t>Ranking</t>
  </si>
  <si>
    <t>Laboratory
Risk Assessment Tool</t>
  </si>
  <si>
    <t>5 - Heated equipment (drying oven, hot plate, etc.)
7 - Open Flame
7 - Cryogenic or Boiling</t>
  </si>
  <si>
    <t>All of Controls Listed for Medium Ranking
 Job Safety Analysis
Safety Coordinator or 
Oversight Committee Approval</t>
  </si>
  <si>
    <t>3 -  Acids with Ka &lt;1 and concentration  &lt;2M
3 - Bases with Kb &lt;1  and concentration &lt; 2M
5 -  Acids with Ka &lt;1 and concentration  &gt;2M
5 - Bases with Kb &lt;1  and concentration &gt; 2M
5 - Acids with Ka &gt;1 and concentration  &lt;2M
7 - Bases with Kb &gt;1  and concentration &lt;2M
7 - Acids with Ka &gt;1 and concentration  &gt;2M
7 - Bases with Kb &gt;1  and concentration &gt;2M
7 -HF &lt;500 ml in use
9 - HF &gt; 500 ml in use
See Chart for Common Acids and Bases</t>
  </si>
  <si>
    <t>Administrative controls
(-1.0)</t>
  </si>
  <si>
    <t>PPE
(-0.5)</t>
  </si>
  <si>
    <t>Pressure or Pressure Reactions
(Gas only)</t>
  </si>
  <si>
    <t xml:space="preserve">3 - Irritant
5 - Carcinogen/Sensitizers
7 - Reproductive Hazards
7 -Poison Inhalation Hazard (pesticides, chlorine gas, CO, CO2, etc.)
9 - Acute toxics LD &lt;50mg/kg or LC50 in air of 200 parts per million by volume (refer to SDS for Exposure limits)
</t>
  </si>
  <si>
    <t>Hood, Glove Box, Blast Shield, Biosafety Cabinet, etc.</t>
  </si>
  <si>
    <t>Written SOPs
Training</t>
  </si>
  <si>
    <t>Eye Protection (Specify type)
Gloves (Specify type)
Lab Coat (Flame Retardant or standard)
Other (Apron, Respirator, etc.)</t>
  </si>
  <si>
    <t>Hood, Glove Box,  Blast Shield, biosafety cabinet, other</t>
  </si>
  <si>
    <t>Hood, Glove Box, Blast Shield, Biosafety Cabinet, Other</t>
  </si>
  <si>
    <t>5 - Low - See Chart in Definitions
5 - Sub atmospheric (Vacuum)
9 - High pressure - See Chart in Definitions</t>
  </si>
  <si>
    <t>Hood,  Blast Shield,
Engineered Guarding Around Pressure Vessel; Rated Vessel, Pressure Relief Device, etc.</t>
  </si>
  <si>
    <t>Written SOPS
Training
Equipment certifications &amp; inspections</t>
  </si>
  <si>
    <t>5 - DOT hazard 1.6
7 -  DOT hazard 1.4, 1.5
9 - DOT hazard  1.1, 1.2, 1.3</t>
  </si>
  <si>
    <t>Engineered Bwlast Shield or Containment for orst Case Explosive Potential</t>
  </si>
  <si>
    <t>Eye Protection (Specify type)
Gloves (Specify type)
Lab Coat (Flame Retardant or standard)
Other (Respirator, etc.)</t>
  </si>
  <si>
    <t>Guarding by physical barrier or distance (&gt;7 feet)</t>
  </si>
  <si>
    <t>Eye Protection (Specify type)
Gloves (Specify type)
Lab Coat
Other</t>
  </si>
  <si>
    <t>Guarding by:
Distance, Shielding, or Physical Barrier Guarding</t>
  </si>
  <si>
    <t>Written SOPS
Training on Qualified Electrical Work &amp; SOPs</t>
  </si>
  <si>
    <t>Eye Protection (Specify type)
Electrical Rated Gloves (Specify type)
Electrically Rated Other PPE (Face Shield, etc.)</t>
  </si>
  <si>
    <t>5 - Personnel Exposed to Ambient Working Temperatures below 45 F or greater than 90 F</t>
  </si>
  <si>
    <t>Written SOPs
Training
Controls on Time in Spent in the Environment</t>
  </si>
  <si>
    <t>Eye Protection (Specify type)
Gloves (Specify type)
Lab Coat
Other - cool vests, thermal clothing, etc.</t>
  </si>
  <si>
    <t>PI Approval;
PPE Assessment;
Standard Operating Procedure (SOP);
Training</t>
  </si>
  <si>
    <r>
      <t xml:space="preserve">This Risk Assessment tool assists in: 
*IDENTIFYING the hazards of the task
*ASSESSING the risk of exposure to the hazard
*IDENTIFYING CONTROLS for the hazards
Complete this for any new laboratory processes when extremely hazardous materials or operations are used or desired or there is a significant change to an experiment. 
Instructions - </t>
    </r>
    <r>
      <rPr>
        <sz val="12"/>
        <color rgb="FF000000"/>
        <rFont val="Arial"/>
        <family val="2"/>
      </rPr>
      <t>Review the list and identify the hazards involved in the process or experiment.  The hazards are listed under the "Laboratory Hazards" column.  Compare each hazard to the list of criteria and choose the appropriate rating.  Determine the types of controls (Engineering, Administrative, and/or PPE) that will be used.  The tool will calculate a Risk Priority Number (RPN).  The RPN can range from 0 to 9 with 9 representing the highest risk.</t>
    </r>
    <r>
      <rPr>
        <b/>
        <sz val="12"/>
        <color rgb="FF000000"/>
        <rFont val="Arial"/>
        <family val="2"/>
      </rPr>
      <t xml:space="preserve">
When complete with Ranking Chart -</t>
    </r>
    <r>
      <rPr>
        <sz val="12"/>
        <color rgb="FF000000"/>
        <rFont val="Arial"/>
        <family val="2"/>
      </rPr>
      <t xml:space="preserve"> Review the Controls Matrix to determine if additional controls and/or approvals are required  The risk assessment should be available (paper or electronic) for personnel who will be working on the task.  </t>
    </r>
  </si>
  <si>
    <t>3 - Rotating Equipment - Guarded
5 - Microtomes, Lathes
9 - Rotating equipment with nip point*, Unguarded
*Nip Point - A point of convergence between two rolling parts, or a rolling part and a stationary part, where all or part of the human body could become trapped and injured.</t>
  </si>
  <si>
    <r>
      <t xml:space="preserve">3 - &lt;0 .5L (Class II/III)  </t>
    </r>
    <r>
      <rPr>
        <sz val="14"/>
        <color rgb="FFFF0000"/>
        <rFont val="Arial"/>
        <family val="2"/>
      </rPr>
      <t>FP &gt;73F and BP&gt;100F</t>
    </r>
    <r>
      <rPr>
        <sz val="14"/>
        <color rgb="FF000000"/>
        <rFont val="Arial"/>
        <family val="2"/>
      </rPr>
      <t xml:space="preserve">
5 - 0.5L - 1 L  Class I B   </t>
    </r>
    <r>
      <rPr>
        <sz val="14"/>
        <color rgb="FFFF0000"/>
        <rFont val="Arial"/>
        <family val="2"/>
      </rPr>
      <t>FP&lt; 73 and BP &gt;100F</t>
    </r>
    <r>
      <rPr>
        <sz val="14"/>
        <color rgb="FF000000"/>
        <rFont val="Arial"/>
        <family val="2"/>
      </rPr>
      <t xml:space="preserve">
5 - 0.5L - 1 L  Class I C </t>
    </r>
    <r>
      <rPr>
        <u/>
        <sz val="14"/>
        <color rgb="FF000000"/>
        <rFont val="Arial"/>
        <family val="2"/>
      </rPr>
      <t xml:space="preserve"> </t>
    </r>
    <r>
      <rPr>
        <u/>
        <sz val="14"/>
        <color rgb="FFFF0000"/>
        <rFont val="Arial"/>
        <family val="2"/>
      </rPr>
      <t>&gt;</t>
    </r>
    <r>
      <rPr>
        <sz val="14"/>
        <color rgb="FFFF0000"/>
        <rFont val="Arial"/>
        <family val="2"/>
      </rPr>
      <t xml:space="preserve">73 FP &lt;100F </t>
    </r>
    <r>
      <rPr>
        <sz val="14"/>
        <color rgb="FF000000"/>
        <rFont val="Arial"/>
        <family val="2"/>
      </rPr>
      <t xml:space="preserve">
7 - &lt;500 ml Class I A, </t>
    </r>
    <r>
      <rPr>
        <sz val="14"/>
        <color rgb="FFFF0000"/>
        <rFont val="Arial"/>
        <family val="2"/>
      </rPr>
      <t xml:space="preserve">FP&lt; 73F and BP &lt;100F 
</t>
    </r>
    <r>
      <rPr>
        <sz val="14"/>
        <rFont val="Arial"/>
        <family val="2"/>
      </rPr>
      <t>7 -</t>
    </r>
    <r>
      <rPr>
        <sz val="14"/>
        <color rgb="FFFF0000"/>
        <rFont val="Arial"/>
        <family val="2"/>
      </rPr>
      <t xml:space="preserve"> </t>
    </r>
    <r>
      <rPr>
        <sz val="14"/>
        <rFont val="Arial"/>
        <family val="2"/>
      </rPr>
      <t>Class III if heated over FP</t>
    </r>
    <r>
      <rPr>
        <sz val="14"/>
        <color rgb="FF000000"/>
        <rFont val="Arial"/>
        <family val="2"/>
      </rPr>
      <t xml:space="preserve">
9 - &gt;500ml Class I A  </t>
    </r>
    <r>
      <rPr>
        <sz val="14"/>
        <color rgb="FFFF0000"/>
        <rFont val="Arial"/>
        <family val="2"/>
      </rPr>
      <t xml:space="preserve">FP&lt; 73F and BP &lt;100F  
</t>
    </r>
    <r>
      <rPr>
        <sz val="14"/>
        <rFont val="Arial"/>
        <family val="2"/>
      </rPr>
      <t>9 - Class I, II if heated over FP</t>
    </r>
    <r>
      <rPr>
        <sz val="14"/>
        <color rgb="FF000000"/>
        <rFont val="Arial"/>
        <family val="2"/>
      </rPr>
      <t xml:space="preserve">
9 - &gt;1L Class I B  </t>
    </r>
    <r>
      <rPr>
        <sz val="14"/>
        <color rgb="FFFF0000"/>
        <rFont val="Arial"/>
        <family val="2"/>
      </rPr>
      <t xml:space="preserve">  FP&lt; 73 and BP &gt;100F</t>
    </r>
    <r>
      <rPr>
        <sz val="14"/>
        <color rgb="FF000000"/>
        <rFont val="Arial"/>
        <family val="2"/>
      </rPr>
      <t xml:space="preserve">
9 - &gt; 2L Class I C   </t>
    </r>
    <r>
      <rPr>
        <sz val="14"/>
        <color rgb="FFFF0000"/>
        <rFont val="Arial"/>
        <family val="2"/>
      </rPr>
      <t xml:space="preserve"> </t>
    </r>
    <r>
      <rPr>
        <u/>
        <sz val="14"/>
        <color rgb="FFFF0000"/>
        <rFont val="Arial"/>
        <family val="2"/>
      </rPr>
      <t xml:space="preserve"> &gt;</t>
    </r>
    <r>
      <rPr>
        <sz val="14"/>
        <color rgb="FFFF0000"/>
        <rFont val="Arial"/>
        <family val="2"/>
      </rPr>
      <t xml:space="preserve">73 FP  &lt;100F  </t>
    </r>
  </si>
  <si>
    <t>Gases</t>
  </si>
  <si>
    <t>Written SOPs
Training
Manufacturer's training if available  for closed systems/ gas cabinets</t>
  </si>
  <si>
    <t>Hood, Glove Box, Gas Cabinet, Manufacturer Closed system, 
Other</t>
  </si>
  <si>
    <t>All of Controls Listed for Medium Ranking;
 Job Safety Analysis;
Safety Coordinator or 
Oversight Committee Approval
NDFD review for flammable gas use in closed systems</t>
  </si>
  <si>
    <r>
      <t xml:space="preserve">5- Compressed Air
7 - Toxic (Arsine, Hydrogen Cyanide, Hydrogen Sulfide, Chlorine, CO, CO2, Nitric Oxide, etc)
7 - Aphyxiants (Nitrogen, Argon, etc.)
7 - Corrosive  (Ammonia, Hydrogen Chloride, Sulfur Dioxide)
9 Flammable (H2, CO, Methane, Acetylene, and Propane, etc)
9 - Oxidizing Gases (Oxygen and oxygen mixtures where the O2 level is greater
than 23%, Chlorine, Fluorine, etc) 
</t>
    </r>
    <r>
      <rPr>
        <b/>
        <sz val="14"/>
        <color rgb="FF000000"/>
        <rFont val="Arial"/>
        <family val="2"/>
      </rPr>
      <t>9 - *For gases that have multiple hazards</t>
    </r>
    <r>
      <rPr>
        <sz val="14"/>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</si>
</sst>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rgb="FF000000"/>
      <name val="Calibri"/>
      <family val="2"/>
      <scheme val="minor"/>
    </font>
    <font>
      <sz val="9"/>
      <color indexed="81"/>
      <name val="Tahoma"/>
      <family val="2"/>
    </font>
    <font>
      <sz val="11"/>
      <color rgb="FF006100"/>
      <name val="Calibri"/>
      <family val="2"/>
      <scheme val="minor"/>
    </font>
    <font>
      <b/>
      <sz val="11"/>
      <color rgb="FFFA7D00"/>
      <name val="Calibri"/>
      <family val="2"/>
      <scheme val="minor"/>
    </font>
    <font>
      <sz val="11"/>
      <color indexed="81"/>
      <name val="Tahoma"/>
      <family val="2"/>
    </font>
    <font>
      <b/>
      <sz val="12"/>
      <color rgb="FF000000"/>
      <name val="Arial"/>
      <family val="2"/>
    </font>
    <font>
      <sz val="12"/>
      <color rgb="FF000000"/>
      <name val="Arial"/>
      <family val="2"/>
    </font>
    <font>
      <b/>
      <sz val="16"/>
      <color rgb="FF000000"/>
      <name val="Arial"/>
      <family val="2"/>
    </font>
    <font>
      <b/>
      <sz val="12"/>
      <color rgb="FF006100"/>
      <name val="Arial"/>
      <family val="2"/>
    </font>
    <font>
      <b/>
      <sz val="12"/>
      <color theme="0"/>
      <name val="Arial"/>
      <family val="2"/>
    </font>
    <font>
      <sz val="11"/>
      <color rgb="FF000000"/>
      <name val="Arial"/>
      <family val="2"/>
    </font>
    <font>
      <b/>
      <sz val="14"/>
      <color theme="0"/>
      <name val="Arial"/>
      <family val="2"/>
    </font>
    <font>
      <b/>
      <sz val="14"/>
      <color rgb="FF000000"/>
      <name val="Arial"/>
      <family val="2"/>
    </font>
    <font>
      <sz val="11"/>
      <name val="Arial"/>
      <family val="2"/>
    </font>
    <font>
      <b/>
      <sz val="11"/>
      <color rgb="FFFA7D00"/>
      <name val="Arial"/>
      <family val="2"/>
    </font>
    <font>
      <b/>
      <sz val="14"/>
      <color rgb="FF006100"/>
      <name val="Arial"/>
      <family val="2"/>
    </font>
    <font>
      <sz val="14"/>
      <color rgb="FF000000"/>
      <name val="Arial"/>
      <family val="2"/>
    </font>
    <font>
      <sz val="14"/>
      <color rgb="FFFF0000"/>
      <name val="Arial"/>
      <family val="2"/>
    </font>
    <font>
      <sz val="14"/>
      <name val="Arial"/>
      <family val="2"/>
    </font>
    <font>
      <u/>
      <sz val="14"/>
      <color rgb="FF000000"/>
      <name val="Arial"/>
      <family val="2"/>
    </font>
    <font>
      <b/>
      <sz val="18"/>
      <color theme="0"/>
      <name val="Arial"/>
      <family val="2"/>
    </font>
    <font>
      <b/>
      <sz val="20"/>
      <color theme="0"/>
      <name val="Arial"/>
      <family val="2"/>
    </font>
    <font>
      <b/>
      <sz val="24"/>
      <color theme="0"/>
      <name val="Arial"/>
      <family val="2"/>
    </font>
    <font>
      <u/>
      <sz val="14"/>
      <color rgb="FFFF0000"/>
      <name val="Arial"/>
      <family val="2"/>
    </font>
    <font>
      <b/>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C6EFCE"/>
      </patternFill>
    </fill>
    <fill>
      <patternFill patternType="solid">
        <fgColor theme="0" tint="-4.9989318521683403E-2"/>
        <bgColor indexed="64"/>
      </patternFill>
    </fill>
    <fill>
      <patternFill patternType="solid">
        <fgColor rgb="FFF2F2F2"/>
      </patternFill>
    </fill>
    <fill>
      <patternFill patternType="solid">
        <fgColor rgb="FF0070C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0"/>
        <bgColor indexed="64"/>
      </patternFill>
    </fill>
    <fill>
      <patternFill patternType="solid">
        <fgColor theme="2"/>
        <bgColor indexed="64"/>
      </patternFill>
    </fill>
  </fills>
  <borders count="52">
    <border>
      <left/>
      <right/>
      <top/>
      <bottom/>
      <diagonal/>
    </border>
    <border diagonalDown="1">
      <left style="thin">
        <color auto="1"/>
      </left>
      <right style="thin">
        <color auto="1"/>
      </right>
      <top style="thin">
        <color auto="1"/>
      </top>
      <bottom style="thin">
        <color auto="1"/>
      </bottom>
      <diagonal/>
    </border>
    <border diagonalDown="1">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diagonalDown="1">
      <left/>
      <right/>
      <top/>
      <bottom style="thin">
        <color auto="1"/>
      </bottom>
      <diagonal/>
    </border>
    <border diagonalDown="1">
      <left/>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bottom/>
      <diagonal/>
    </border>
    <border>
      <left/>
      <right style="medium">
        <color indexed="64"/>
      </right>
      <top style="medium">
        <color indexed="64"/>
      </top>
      <bottom style="medium">
        <color auto="1"/>
      </bottom>
      <diagonal/>
    </border>
    <border>
      <left/>
      <right style="medium">
        <color indexed="64"/>
      </right>
      <top/>
      <bottom style="medium">
        <color auto="1"/>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diagonalDown="1">
      <left style="thick">
        <color indexed="64"/>
      </left>
      <right style="thin">
        <color auto="1"/>
      </right>
      <top style="thick">
        <color indexed="64"/>
      </top>
      <bottom style="thin">
        <color auto="1"/>
      </bottom>
      <diagonal/>
    </border>
    <border diagonalDown="1">
      <left style="thick">
        <color indexed="64"/>
      </left>
      <right style="thin">
        <color auto="1"/>
      </right>
      <top style="thin">
        <color auto="1"/>
      </top>
      <bottom style="thin">
        <color auto="1"/>
      </bottom>
      <diagonal/>
    </border>
    <border diagonalDown="1">
      <left/>
      <right style="thick">
        <color indexed="64"/>
      </right>
      <top style="thin">
        <color auto="1"/>
      </top>
      <bottom style="thin">
        <color auto="1"/>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rgb="FF7F7F7F"/>
      </top>
      <bottom style="thick">
        <color indexed="64"/>
      </bottom>
      <diagonal/>
    </border>
    <border diagonalDown="1">
      <left style="thin">
        <color auto="1"/>
      </left>
      <right style="thick">
        <color indexed="64"/>
      </right>
      <top style="thin">
        <color auto="1"/>
      </top>
      <bottom style="thin">
        <color auto="1"/>
      </bottom>
      <diagonal/>
    </border>
    <border>
      <left style="thin">
        <color indexed="64"/>
      </left>
      <right style="thick">
        <color indexed="64"/>
      </right>
      <top style="thin">
        <color indexed="64"/>
      </top>
      <bottom style="thin">
        <color indexed="64"/>
      </bottom>
      <diagonal/>
    </border>
    <border>
      <left style="thick">
        <color indexed="64"/>
      </left>
      <right style="thin">
        <color rgb="FF7F7F7F"/>
      </right>
      <top style="thin">
        <color rgb="FF7F7F7F"/>
      </top>
      <bottom style="thick">
        <color indexed="64"/>
      </bottom>
      <diagonal/>
    </border>
    <border>
      <left style="thin">
        <color rgb="FF7F7F7F"/>
      </left>
      <right style="thick">
        <color indexed="64"/>
      </right>
      <top style="thin">
        <color rgb="FF7F7F7F"/>
      </top>
      <bottom style="thick">
        <color indexed="64"/>
      </bottom>
      <diagonal/>
    </border>
    <border diagonalDown="1">
      <left style="medium">
        <color auto="1"/>
      </left>
      <right style="thin">
        <color auto="1"/>
      </right>
      <top style="medium">
        <color auto="1"/>
      </top>
      <bottom/>
      <diagonal/>
    </border>
    <border diagonalDown="1">
      <left style="thin">
        <color auto="1"/>
      </left>
      <right style="thin">
        <color auto="1"/>
      </right>
      <top style="medium">
        <color auto="1"/>
      </top>
      <bottom/>
      <diagonal/>
    </border>
    <border diagonalDown="1">
      <left style="thin">
        <color auto="1"/>
      </left>
      <right/>
      <top style="thick">
        <color auto="1"/>
      </top>
      <bottom style="thin">
        <color auto="1"/>
      </bottom>
      <diagonal/>
    </border>
    <border>
      <left style="thin">
        <color indexed="64"/>
      </left>
      <right style="thick">
        <color indexed="64"/>
      </right>
      <top style="thick">
        <color auto="1"/>
      </top>
      <bottom style="thin">
        <color indexed="64"/>
      </bottom>
      <diagonal/>
    </border>
    <border diagonalDown="1">
      <left style="thick">
        <color auto="1"/>
      </left>
      <right style="thin">
        <color auto="1"/>
      </right>
      <top/>
      <bottom style="thin">
        <color auto="1"/>
      </bottom>
      <diagonal/>
    </border>
    <border>
      <left style="thin">
        <color rgb="FF7F7F7F"/>
      </left>
      <right/>
      <top style="thin">
        <color rgb="FF7F7F7F"/>
      </top>
      <bottom style="thick">
        <color auto="1"/>
      </bottom>
      <diagonal/>
    </border>
    <border diagonalDown="1">
      <left style="thin">
        <color auto="1"/>
      </left>
      <right style="thick">
        <color indexed="64"/>
      </right>
      <top style="thin">
        <color auto="1"/>
      </top>
      <bottom style="thick">
        <color auto="1"/>
      </bottom>
      <diagonal/>
    </border>
    <border diagonalDown="1">
      <left style="thin">
        <color auto="1"/>
      </left>
      <right/>
      <top style="medium">
        <color auto="1"/>
      </top>
      <bottom/>
      <diagonal/>
    </border>
    <border diagonalDown="1">
      <left/>
      <right style="thick">
        <color indexed="64"/>
      </right>
      <top/>
      <bottom style="thin">
        <color auto="1"/>
      </bottom>
      <diagonal/>
    </border>
    <border>
      <left style="thick">
        <color indexed="64"/>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diagonalDown="1">
      <left style="thin">
        <color auto="1"/>
      </left>
      <right style="thick">
        <color indexed="64"/>
      </right>
      <top/>
      <bottom style="thin">
        <color auto="1"/>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medium">
        <color indexed="64"/>
      </right>
      <top style="thin">
        <color indexed="64"/>
      </top>
      <bottom style="thick">
        <color indexed="64"/>
      </bottom>
      <diagonal/>
    </border>
    <border diagonalDown="1">
      <left/>
      <right/>
      <top style="thin">
        <color auto="1"/>
      </top>
      <bottom/>
      <diagonal/>
    </border>
    <border>
      <left/>
      <right/>
      <top style="medium">
        <color indexed="64"/>
      </top>
      <bottom style="thin">
        <color indexed="64"/>
      </bottom>
      <diagonal/>
    </border>
  </borders>
  <cellStyleXfs count="3">
    <xf numFmtId="0" fontId="0" fillId="0" borderId="0"/>
    <xf numFmtId="0" fontId="2" fillId="5" borderId="0" applyNumberFormat="0" applyBorder="0" applyAlignment="0" applyProtection="0"/>
    <xf numFmtId="0" fontId="3" fillId="7" borderId="7" applyNumberFormat="0" applyAlignment="0" applyProtection="0"/>
  </cellStyleXfs>
  <cellXfs count="127">
    <xf numFmtId="0" fontId="0" fillId="0" borderId="0" xfId="0"/>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7" xfId="0" applyFont="1" applyFill="1" applyBorder="1" applyAlignment="1">
      <alignment horizontal="center" vertical="center" wrapText="1"/>
    </xf>
    <xf numFmtId="0" fontId="8" fillId="5" borderId="39" xfId="1" applyFont="1" applyBorder="1" applyAlignment="1">
      <alignment horizontal="center" vertical="center" wrapText="1"/>
    </xf>
    <xf numFmtId="0" fontId="8" fillId="5" borderId="40" xfId="1" applyFont="1" applyBorder="1" applyAlignment="1">
      <alignment horizontal="center" vertical="center" wrapText="1"/>
    </xf>
    <xf numFmtId="0" fontId="11" fillId="10" borderId="3" xfId="1" applyFont="1" applyFill="1" applyBorder="1" applyAlignment="1">
      <alignment horizontal="center" vertical="center" wrapText="1"/>
    </xf>
    <xf numFmtId="0" fontId="10" fillId="0" borderId="19" xfId="0" applyFont="1" applyBorder="1" applyAlignment="1">
      <alignment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164" fontId="6" fillId="0" borderId="18" xfId="0" applyNumberFormat="1" applyFont="1" applyBorder="1" applyAlignment="1">
      <alignment horizontal="center" vertical="center" wrapText="1"/>
    </xf>
    <xf numFmtId="0" fontId="11"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10" fillId="6" borderId="34" xfId="0" applyFont="1" applyFill="1" applyBorder="1" applyAlignment="1">
      <alignment vertical="center" wrapText="1"/>
    </xf>
    <xf numFmtId="0" fontId="6" fillId="6" borderId="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12"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10" fillId="0" borderId="34" xfId="0" applyFont="1" applyBorder="1" applyAlignment="1">
      <alignment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11" fillId="3" borderId="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3" xfId="0" applyFont="1" applyFill="1" applyBorder="1" applyAlignment="1">
      <alignment horizontal="center" vertical="center" wrapText="1"/>
    </xf>
    <xf numFmtId="0" fontId="10" fillId="0" borderId="0" xfId="0" applyFont="1" applyAlignment="1">
      <alignment vertical="center" wrapText="1"/>
    </xf>
    <xf numFmtId="0" fontId="12" fillId="2" borderId="1" xfId="0" applyFont="1" applyFill="1" applyBorder="1" applyAlignment="1">
      <alignment horizontal="center" vertical="center" wrapText="1"/>
    </xf>
    <xf numFmtId="0" fontId="15" fillId="5" borderId="1" xfId="1" applyFont="1" applyBorder="1" applyAlignment="1">
      <alignment horizontal="center" vertical="center" wrapText="1"/>
    </xf>
    <xf numFmtId="0" fontId="15" fillId="5" borderId="5" xfId="1" applyFont="1" applyBorder="1" applyAlignment="1">
      <alignment horizontal="center" vertical="center" wrapText="1"/>
    </xf>
    <xf numFmtId="0" fontId="10" fillId="0" borderId="0" xfId="0" applyFont="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xf numFmtId="0" fontId="11" fillId="4" borderId="0" xfId="0" applyFont="1" applyFill="1" applyBorder="1" applyAlignment="1">
      <alignment horizontal="center" vertical="center"/>
    </xf>
    <xf numFmtId="0" fontId="11" fillId="4" borderId="3" xfId="0" applyFont="1" applyFill="1" applyBorder="1" applyAlignment="1">
      <alignment horizontal="center" vertical="center" wrapText="1"/>
    </xf>
    <xf numFmtId="0" fontId="16" fillId="11" borderId="1" xfId="0" applyFont="1" applyFill="1" applyBorder="1" applyAlignment="1">
      <alignment vertical="center" wrapText="1"/>
    </xf>
    <xf numFmtId="0" fontId="12" fillId="2" borderId="43" xfId="0" applyFont="1" applyFill="1" applyBorder="1" applyAlignment="1">
      <alignment horizontal="center" vertical="center"/>
    </xf>
    <xf numFmtId="0" fontId="12" fillId="2" borderId="3" xfId="0" applyFont="1" applyFill="1" applyBorder="1" applyAlignment="1">
      <alignment horizontal="center" vertical="center" wrapText="1"/>
    </xf>
    <xf numFmtId="0" fontId="11" fillId="3" borderId="45" xfId="0" applyFont="1" applyFill="1" applyBorder="1" applyAlignment="1">
      <alignment horizontal="center" vertical="center"/>
    </xf>
    <xf numFmtId="0" fontId="11" fillId="3" borderId="3" xfId="0" applyFont="1" applyFill="1" applyBorder="1" applyAlignment="1">
      <alignment horizontal="center" vertical="center" wrapText="1"/>
    </xf>
    <xf numFmtId="0" fontId="10" fillId="0" borderId="0" xfId="0" applyFont="1" applyBorder="1" applyAlignment="1">
      <alignment vertical="center" wrapText="1"/>
    </xf>
    <xf numFmtId="0" fontId="16" fillId="11" borderId="1" xfId="0" applyFont="1" applyFill="1" applyBorder="1" applyAlignment="1">
      <alignment horizontal="left" vertical="center" wrapText="1"/>
    </xf>
    <xf numFmtId="0" fontId="10" fillId="0" borderId="0" xfId="0" applyFont="1" applyAlignment="1">
      <alignment horizontal="left" vertical="center" wrapText="1"/>
    </xf>
    <xf numFmtId="164" fontId="6" fillId="0" borderId="49" xfId="0" applyNumberFormat="1" applyFont="1" applyBorder="1" applyAlignment="1">
      <alignment horizontal="center" vertical="center" wrapText="1"/>
    </xf>
    <xf numFmtId="0" fontId="21" fillId="10" borderId="3" xfId="1" applyFont="1" applyFill="1" applyBorder="1" applyAlignment="1">
      <alignment horizontal="center" vertical="center" wrapText="1"/>
    </xf>
    <xf numFmtId="0" fontId="21" fillId="10" borderId="46" xfId="1" applyFont="1" applyFill="1" applyBorder="1" applyAlignment="1">
      <alignment horizontal="center" vertical="center" wrapText="1"/>
    </xf>
    <xf numFmtId="0" fontId="16" fillId="0" borderId="5" xfId="0" applyFont="1" applyBorder="1" applyAlignment="1">
      <alignment horizontal="left" vertical="center" wrapText="1"/>
    </xf>
    <xf numFmtId="0" fontId="5" fillId="0" borderId="0" xfId="0" applyFont="1" applyAlignment="1">
      <alignment horizontal="righ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33" xfId="0" applyFont="1" applyBorder="1" applyAlignment="1">
      <alignment vertical="center" wrapText="1"/>
    </xf>
    <xf numFmtId="164" fontId="6" fillId="0" borderId="38" xfId="0" applyNumberFormat="1" applyFont="1" applyBorder="1" applyAlignment="1">
      <alignment vertical="center" wrapText="1"/>
    </xf>
    <xf numFmtId="164" fontId="6" fillId="0" borderId="41" xfId="0" applyNumberFormat="1" applyFont="1" applyBorder="1" applyAlignment="1">
      <alignment vertical="center" wrapText="1"/>
    </xf>
    <xf numFmtId="0" fontId="6" fillId="6" borderId="27" xfId="0" applyFont="1" applyFill="1" applyBorder="1" applyAlignment="1">
      <alignment vertical="center" wrapText="1"/>
    </xf>
    <xf numFmtId="0" fontId="6" fillId="6" borderId="21" xfId="0" applyFont="1" applyFill="1" applyBorder="1" applyAlignment="1">
      <alignment vertical="center" wrapText="1"/>
    </xf>
    <xf numFmtId="164" fontId="6" fillId="6" borderId="26" xfId="0" applyNumberFormat="1" applyFont="1" applyFill="1" applyBorder="1" applyAlignment="1">
      <alignment vertical="center" wrapText="1"/>
    </xf>
    <xf numFmtId="0" fontId="6" fillId="0" borderId="27" xfId="0" applyFont="1" applyBorder="1" applyAlignment="1">
      <alignment vertical="center" wrapText="1"/>
    </xf>
    <xf numFmtId="0" fontId="6" fillId="0" borderId="21" xfId="0" applyFont="1" applyBorder="1" applyAlignment="1">
      <alignment vertical="center" wrapText="1"/>
    </xf>
    <xf numFmtId="164" fontId="6" fillId="0" borderId="26" xfId="0" applyNumberFormat="1" applyFont="1" applyBorder="1" applyAlignment="1">
      <alignment vertical="center" wrapText="1"/>
    </xf>
    <xf numFmtId="0" fontId="6" fillId="6" borderId="26" xfId="0" applyFont="1" applyFill="1" applyBorder="1" applyAlignment="1">
      <alignment vertical="center" wrapText="1"/>
    </xf>
    <xf numFmtId="0" fontId="10" fillId="0" borderId="34"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0" xfId="0" applyFont="1" applyFill="1" applyBorder="1" applyAlignment="1">
      <alignment horizontal="center" vertical="center" wrapText="1"/>
    </xf>
    <xf numFmtId="164" fontId="6" fillId="0" borderId="38" xfId="0" applyNumberFormat="1" applyFont="1" applyFill="1" applyBorder="1" applyAlignment="1">
      <alignment vertical="center" wrapText="1"/>
    </xf>
    <xf numFmtId="164" fontId="6" fillId="0" borderId="41" xfId="0" applyNumberFormat="1" applyFont="1" applyFill="1" applyBorder="1" applyAlignment="1">
      <alignment vertical="center" wrapText="1"/>
    </xf>
    <xf numFmtId="0" fontId="10" fillId="0" borderId="20" xfId="0" applyFont="1" applyFill="1" applyBorder="1" applyAlignment="1">
      <alignment vertical="center" wrapText="1"/>
    </xf>
    <xf numFmtId="0" fontId="6" fillId="0" borderId="26" xfId="0" applyFont="1" applyFill="1" applyBorder="1" applyAlignment="1">
      <alignment vertical="center" wrapText="1"/>
    </xf>
    <xf numFmtId="0" fontId="6" fillId="0" borderId="21" xfId="0" applyFont="1" applyFill="1" applyBorder="1" applyAlignment="1">
      <alignment vertical="center" wrapText="1"/>
    </xf>
    <xf numFmtId="164" fontId="6" fillId="0" borderId="26" xfId="0" applyNumberFormat="1" applyFont="1" applyFill="1" applyBorder="1" applyAlignment="1">
      <alignment vertical="center" wrapText="1"/>
    </xf>
    <xf numFmtId="0" fontId="13" fillId="0" borderId="28" xfId="2" applyFont="1" applyFill="1" applyBorder="1" applyAlignment="1">
      <alignment vertical="center" wrapText="1"/>
    </xf>
    <xf numFmtId="0" fontId="13" fillId="0" borderId="35" xfId="2" applyFont="1" applyFill="1" applyBorder="1" applyAlignment="1">
      <alignment horizontal="center" vertical="center" wrapText="1"/>
    </xf>
    <xf numFmtId="0" fontId="6" fillId="0" borderId="36" xfId="0" applyFont="1" applyFill="1" applyBorder="1" applyAlignment="1">
      <alignment vertical="center" wrapText="1"/>
    </xf>
    <xf numFmtId="0" fontId="13" fillId="0" borderId="24" xfId="2" applyFont="1" applyFill="1" applyBorder="1" applyAlignment="1">
      <alignment horizontal="center" vertical="center" wrapText="1"/>
    </xf>
    <xf numFmtId="0" fontId="14" fillId="0" borderId="25" xfId="2" applyFont="1" applyFill="1" applyBorder="1" applyAlignment="1">
      <alignment vertical="center" wrapText="1"/>
    </xf>
    <xf numFmtId="0" fontId="13" fillId="0" borderId="28" xfId="2" applyFont="1" applyFill="1" applyBorder="1" applyAlignment="1">
      <alignment horizontal="center" vertical="center" wrapText="1"/>
    </xf>
    <xf numFmtId="164" fontId="14" fillId="0" borderId="29" xfId="2" applyNumberFormat="1" applyFont="1" applyFill="1" applyBorder="1" applyAlignment="1">
      <alignment vertical="center" wrapText="1"/>
    </xf>
    <xf numFmtId="0" fontId="10" fillId="12" borderId="34" xfId="0" applyFont="1" applyFill="1" applyBorder="1" applyAlignment="1">
      <alignment vertical="center" wrapText="1"/>
    </xf>
    <xf numFmtId="0" fontId="6" fillId="12" borderId="2" xfId="0" applyFont="1" applyFill="1" applyBorder="1" applyAlignment="1">
      <alignment horizontal="center" vertical="center" wrapText="1"/>
    </xf>
    <xf numFmtId="0" fontId="6" fillId="12" borderId="27" xfId="0" applyFont="1" applyFill="1" applyBorder="1" applyAlignment="1">
      <alignment vertical="center" wrapText="1"/>
    </xf>
    <xf numFmtId="0" fontId="6" fillId="12" borderId="20" xfId="0" applyFont="1" applyFill="1" applyBorder="1" applyAlignment="1">
      <alignment horizontal="center" vertical="center" wrapText="1"/>
    </xf>
    <xf numFmtId="0" fontId="6" fillId="12" borderId="21" xfId="0" applyFont="1" applyFill="1" applyBorder="1" applyAlignment="1">
      <alignment vertical="center" wrapText="1"/>
    </xf>
    <xf numFmtId="164" fontId="6" fillId="12" borderId="26" xfId="0" applyNumberFormat="1" applyFont="1" applyFill="1" applyBorder="1" applyAlignment="1">
      <alignment vertical="center" wrapText="1"/>
    </xf>
    <xf numFmtId="164" fontId="6" fillId="12" borderId="38" xfId="0" applyNumberFormat="1" applyFont="1" applyFill="1" applyBorder="1" applyAlignment="1">
      <alignment vertical="center" wrapText="1"/>
    </xf>
    <xf numFmtId="164" fontId="6" fillId="12" borderId="41" xfId="0" applyNumberFormat="1" applyFont="1" applyFill="1" applyBorder="1" applyAlignment="1">
      <alignment vertical="center" wrapText="1"/>
    </xf>
    <xf numFmtId="0" fontId="10" fillId="12" borderId="20" xfId="0" applyFont="1" applyFill="1" applyBorder="1" applyAlignment="1">
      <alignment vertical="center" wrapText="1"/>
    </xf>
    <xf numFmtId="0" fontId="10" fillId="12" borderId="11" xfId="0" applyFont="1" applyFill="1" applyBorder="1" applyAlignment="1">
      <alignment horizontal="center" vertical="center"/>
    </xf>
    <xf numFmtId="0" fontId="10" fillId="12" borderId="22" xfId="0" applyFont="1" applyFill="1" applyBorder="1" applyAlignment="1">
      <alignment horizontal="center" vertical="center"/>
    </xf>
    <xf numFmtId="0" fontId="10" fillId="12" borderId="23" xfId="0" applyFont="1" applyFill="1" applyBorder="1" applyAlignment="1">
      <alignment vertical="center"/>
    </xf>
    <xf numFmtId="0" fontId="10" fillId="12" borderId="27" xfId="0" applyFont="1" applyFill="1" applyBorder="1" applyAlignment="1">
      <alignment vertical="center"/>
    </xf>
    <xf numFmtId="0" fontId="11" fillId="10" borderId="4" xfId="1" applyFont="1" applyFill="1" applyBorder="1" applyAlignment="1">
      <alignment horizontal="center" vertical="center" wrapText="1"/>
    </xf>
    <xf numFmtId="0" fontId="11" fillId="10" borderId="6" xfId="1" applyFont="1" applyFill="1" applyBorder="1" applyAlignment="1">
      <alignment horizontal="center" vertical="center" wrapText="1"/>
    </xf>
    <xf numFmtId="0" fontId="11" fillId="10" borderId="15" xfId="1" applyFont="1" applyFill="1" applyBorder="1" applyAlignment="1">
      <alignment horizontal="center" vertical="center" wrapText="1"/>
    </xf>
    <xf numFmtId="0" fontId="6" fillId="0" borderId="0" xfId="0" applyFont="1" applyAlignment="1">
      <alignment horizontal="center" vertical="center" wrapText="1"/>
    </xf>
    <xf numFmtId="0" fontId="7"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9" fillId="8" borderId="17" xfId="1" applyFont="1" applyFill="1" applyBorder="1" applyAlignment="1">
      <alignment horizontal="center" vertical="center" wrapText="1"/>
    </xf>
    <xf numFmtId="0" fontId="9" fillId="8" borderId="16" xfId="1" applyFont="1" applyFill="1" applyBorder="1" applyAlignment="1">
      <alignment horizontal="center" vertical="center" wrapText="1"/>
    </xf>
    <xf numFmtId="0" fontId="8" fillId="5" borderId="14" xfId="1" applyFont="1" applyBorder="1" applyAlignment="1">
      <alignment horizontal="center" vertical="center" wrapText="1"/>
    </xf>
    <xf numFmtId="0" fontId="8" fillId="5" borderId="0" xfId="1" applyFont="1" applyBorder="1" applyAlignment="1">
      <alignment horizontal="center" vertical="center" wrapText="1"/>
    </xf>
    <xf numFmtId="0" fontId="8" fillId="5" borderId="42" xfId="1" applyFont="1" applyBorder="1" applyAlignment="1">
      <alignment horizontal="center" vertical="center" wrapText="1"/>
    </xf>
    <xf numFmtId="0" fontId="5" fillId="9" borderId="4"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15" fontId="6" fillId="0" borderId="8" xfId="0" applyNumberFormat="1"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50" xfId="0" applyFont="1" applyBorder="1" applyAlignment="1">
      <alignment horizontal="left" vertical="center" wrapText="1"/>
    </xf>
    <xf numFmtId="0" fontId="6" fillId="0" borderId="10" xfId="0" applyFont="1" applyBorder="1" applyAlignment="1">
      <alignment horizontal="left" vertical="center" wrapText="1"/>
    </xf>
    <xf numFmtId="0" fontId="15" fillId="5" borderId="11" xfId="1" applyFont="1" applyBorder="1" applyAlignment="1">
      <alignment horizontal="center" vertical="center" wrapText="1"/>
    </xf>
    <xf numFmtId="0" fontId="15" fillId="5" borderId="13" xfId="1" applyFont="1" applyBorder="1" applyAlignment="1">
      <alignment horizontal="center" vertical="center" wrapText="1"/>
    </xf>
    <xf numFmtId="0" fontId="15" fillId="5" borderId="12" xfId="1"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20" fillId="10" borderId="43" xfId="1" applyFont="1" applyFill="1" applyBorder="1" applyAlignment="1">
      <alignment horizontal="center" vertical="center" wrapText="1"/>
    </xf>
    <xf numFmtId="0" fontId="20" fillId="10" borderId="51" xfId="1" applyFont="1" applyFill="1" applyBorder="1" applyAlignment="1">
      <alignment horizontal="center" vertical="center" wrapText="1"/>
    </xf>
    <xf numFmtId="0" fontId="22" fillId="10" borderId="47" xfId="1" applyFont="1" applyFill="1" applyBorder="1" applyAlignment="1">
      <alignment horizontal="center" vertical="center" wrapText="1"/>
    </xf>
    <xf numFmtId="0" fontId="22" fillId="10" borderId="44" xfId="1" applyFont="1" applyFill="1" applyBorder="1" applyAlignment="1">
      <alignment horizontal="center" vertical="center" wrapText="1"/>
    </xf>
    <xf numFmtId="0" fontId="22" fillId="10" borderId="48" xfId="1" applyFont="1" applyFill="1" applyBorder="1" applyAlignment="1">
      <alignment horizontal="center" vertical="center" wrapText="1"/>
    </xf>
  </cellXfs>
  <cellStyles count="3">
    <cellStyle name="Calculation" xfId="2" builtinId="22"/>
    <cellStyle name="Good" xfId="1" builtinId="26"/>
    <cellStyle name="Normal" xfId="0" builtinId="0"/>
  </cellStyles>
  <dxfs count="20">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70C0"/>
        </patternFill>
      </fill>
    </dxf>
    <dxf>
      <font>
        <color theme="0"/>
      </font>
      <fill>
        <patternFill>
          <bgColor rgb="FF00B050"/>
        </patternFill>
      </fill>
    </dxf>
    <dxf>
      <fill>
        <patternFill>
          <bgColor rgb="FFFFFF00"/>
        </patternFill>
      </fill>
    </dxf>
    <dxf>
      <font>
        <color auto="1"/>
      </font>
      <fill>
        <patternFill>
          <bgColor theme="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auto="1"/>
      </font>
      <fill>
        <patternFill>
          <bgColor theme="0"/>
        </patternFill>
      </fill>
    </dxf>
    <dxf>
      <font>
        <color theme="0"/>
      </font>
      <fill>
        <patternFill>
          <bgColor rgb="FF00B050"/>
        </patternFill>
      </fill>
    </dxf>
    <dxf>
      <fill>
        <patternFill>
          <bgColor rgb="FFFFFF00"/>
        </patternFill>
      </fill>
    </dxf>
    <dxf>
      <font>
        <color auto="1"/>
      </font>
      <fill>
        <patternFill>
          <bgColor theme="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70C0"/>
        </patternFill>
      </fill>
    </dxf>
  </dxfs>
  <tableStyles count="0" defaultTableStyle="TableStyleMedium2" defaultPivotStyle="PivotStyleLight16"/>
  <colors>
    <mruColors>
      <color rgb="FF00B4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11909</xdr:colOff>
      <xdr:row>6</xdr:row>
      <xdr:rowOff>428625</xdr:rowOff>
    </xdr:from>
    <xdr:to>
      <xdr:col>8</xdr:col>
      <xdr:colOff>1524001</xdr:colOff>
      <xdr:row>8</xdr:row>
      <xdr:rowOff>843001</xdr:rowOff>
    </xdr:to>
    <xdr:pic>
      <xdr:nvPicPr>
        <xdr:cNvPr id="2" name="Picture 1"/>
        <xdr:cNvPicPr>
          <a:picLocks noChangeAspect="1"/>
        </xdr:cNvPicPr>
      </xdr:nvPicPr>
      <xdr:blipFill rotWithShape="1">
        <a:blip xmlns:r="http://schemas.openxmlformats.org/officeDocument/2006/relationships" r:embed="rId1"/>
        <a:srcRect l="5566" t="4548" r="14513" b="8837"/>
        <a:stretch/>
      </xdr:blipFill>
      <xdr:spPr>
        <a:xfrm>
          <a:off x="10489409" y="9310688"/>
          <a:ext cx="5012530" cy="5224501"/>
        </a:xfrm>
        <a:prstGeom prst="rect">
          <a:avLst/>
        </a:prstGeom>
      </xdr:spPr>
    </xdr:pic>
    <xdr:clientData/>
  </xdr:twoCellAnchor>
  <xdr:twoCellAnchor editAs="oneCell">
    <xdr:from>
      <xdr:col>5</xdr:col>
      <xdr:colOff>392911</xdr:colOff>
      <xdr:row>3</xdr:row>
      <xdr:rowOff>742430</xdr:rowOff>
    </xdr:from>
    <xdr:to>
      <xdr:col>10</xdr:col>
      <xdr:colOff>558436</xdr:colOff>
      <xdr:row>5</xdr:row>
      <xdr:rowOff>1812132</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70349" y="2397399"/>
          <a:ext cx="8880900" cy="5689327"/>
        </a:xfrm>
        <a:prstGeom prst="rect">
          <a:avLst/>
        </a:prstGeom>
      </xdr:spPr>
    </xdr:pic>
    <xdr:clientData/>
  </xdr:twoCellAnchor>
  <xdr:twoCellAnchor>
    <xdr:from>
      <xdr:col>5</xdr:col>
      <xdr:colOff>428625</xdr:colOff>
      <xdr:row>3</xdr:row>
      <xdr:rowOff>166685</xdr:rowOff>
    </xdr:from>
    <xdr:to>
      <xdr:col>8</xdr:col>
      <xdr:colOff>440530</xdr:colOff>
      <xdr:row>3</xdr:row>
      <xdr:rowOff>583404</xdr:rowOff>
    </xdr:to>
    <xdr:sp macro="" textlink="">
      <xdr:nvSpPr>
        <xdr:cNvPr id="4" name="TextBox 3"/>
        <xdr:cNvSpPr txBox="1"/>
      </xdr:nvSpPr>
      <xdr:spPr>
        <a:xfrm>
          <a:off x="10251281" y="1821654"/>
          <a:ext cx="4167187" cy="416719"/>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Corrosivity Table</a:t>
          </a:r>
        </a:p>
      </xdr:txBody>
    </xdr:sp>
    <xdr:clientData/>
  </xdr:twoCellAnchor>
  <xdr:twoCellAnchor>
    <xdr:from>
      <xdr:col>5</xdr:col>
      <xdr:colOff>619125</xdr:colOff>
      <xdr:row>5</xdr:row>
      <xdr:rowOff>2297906</xdr:rowOff>
    </xdr:from>
    <xdr:to>
      <xdr:col>8</xdr:col>
      <xdr:colOff>631030</xdr:colOff>
      <xdr:row>6</xdr:row>
      <xdr:rowOff>107156</xdr:rowOff>
    </xdr:to>
    <xdr:sp macro="" textlink="">
      <xdr:nvSpPr>
        <xdr:cNvPr id="5" name="TextBox 4"/>
        <xdr:cNvSpPr txBox="1"/>
      </xdr:nvSpPr>
      <xdr:spPr>
        <a:xfrm>
          <a:off x="10441781" y="8572500"/>
          <a:ext cx="4167187" cy="416719"/>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a:t>Pressure Table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ahl/Downloads/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kloss/Downloads/ND%20Lab%20Risk%20Assessment%20and%20Matrix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kloss/Documents/Procedures/LISP/Risk%20Assessment/ND%20Lab%20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Pick Lists"/>
    </sheetNames>
    <sheetDataSet>
      <sheetData sheetId="0"/>
      <sheetData sheetId="1">
        <row r="2">
          <cell r="A2" t="str">
            <v>N/A</v>
          </cell>
          <cell r="B2" t="str">
            <v>N/A</v>
          </cell>
          <cell r="H2" t="str">
            <v>N/A</v>
          </cell>
        </row>
        <row r="3">
          <cell r="B3">
            <v>3</v>
          </cell>
          <cell r="H3">
            <v>9</v>
          </cell>
        </row>
        <row r="4">
          <cell r="B4">
            <v>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Tool"/>
      <sheetName val="Risk Assessment Model (2)"/>
      <sheetName val="Risk Assessment Model"/>
      <sheetName val="MPL Table"/>
      <sheetName val="Risk Assessment"/>
      <sheetName val="Definitions"/>
      <sheetName val="Scoring Model"/>
      <sheetName val="Pick Lists"/>
    </sheetNames>
    <sheetDataSet>
      <sheetData sheetId="0"/>
      <sheetData sheetId="1"/>
      <sheetData sheetId="2"/>
      <sheetData sheetId="3"/>
      <sheetData sheetId="4"/>
      <sheetData sheetId="5"/>
      <sheetData sheetId="6"/>
      <sheetData sheetId="7">
        <row r="2">
          <cell r="A2" t="str">
            <v>N/A</v>
          </cell>
          <cell r="B2" t="str">
            <v>N/A</v>
          </cell>
          <cell r="D2" t="str">
            <v>N/A</v>
          </cell>
          <cell r="E2" t="str">
            <v>N/A</v>
          </cell>
          <cell r="F2" t="str">
            <v>N/A</v>
          </cell>
          <cell r="G2" t="str">
            <v>N/A</v>
          </cell>
          <cell r="H2" t="str">
            <v>N/A</v>
          </cell>
          <cell r="I2" t="str">
            <v>N/A</v>
          </cell>
        </row>
        <row r="3">
          <cell r="A3">
            <v>3</v>
          </cell>
          <cell r="B3">
            <v>3</v>
          </cell>
          <cell r="D3">
            <v>3</v>
          </cell>
          <cell r="E3">
            <v>3</v>
          </cell>
          <cell r="F3">
            <v>5</v>
          </cell>
          <cell r="G3">
            <v>7</v>
          </cell>
          <cell r="H3">
            <v>9</v>
          </cell>
          <cell r="I3">
            <v>5</v>
          </cell>
        </row>
        <row r="4">
          <cell r="A4">
            <v>5</v>
          </cell>
          <cell r="B4">
            <v>7</v>
          </cell>
          <cell r="D4">
            <v>7</v>
          </cell>
          <cell r="E4">
            <v>5</v>
          </cell>
          <cell r="F4">
            <v>7</v>
          </cell>
        </row>
        <row r="5">
          <cell r="A5">
            <v>7</v>
          </cell>
          <cell r="D5">
            <v>9</v>
          </cell>
        </row>
        <row r="6">
          <cell r="A6">
            <v>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Tool"/>
      <sheetName val="Risk Assessment Model (2)"/>
      <sheetName val="Risk Assessment Model"/>
      <sheetName val="MPL Table"/>
      <sheetName val="Risk Assessment"/>
      <sheetName val="Definitions"/>
      <sheetName val="Scoring Model"/>
      <sheetName val="Pick Lists"/>
    </sheetNames>
    <sheetDataSet>
      <sheetData sheetId="0"/>
      <sheetData sheetId="1"/>
      <sheetData sheetId="2"/>
      <sheetData sheetId="3"/>
      <sheetData sheetId="4"/>
      <sheetData sheetId="5"/>
      <sheetData sheetId="6"/>
      <sheetData sheetId="7">
        <row r="2">
          <cell r="A2" t="str">
            <v>N/A</v>
          </cell>
          <cell r="B2" t="str">
            <v>N/A</v>
          </cell>
        </row>
        <row r="3">
          <cell r="A3">
            <v>3</v>
          </cell>
          <cell r="B3">
            <v>3</v>
          </cell>
        </row>
        <row r="4">
          <cell r="A4">
            <v>5</v>
          </cell>
          <cell r="B4">
            <v>7</v>
          </cell>
        </row>
        <row r="5">
          <cell r="A5">
            <v>7</v>
          </cell>
        </row>
        <row r="6">
          <cell r="A6">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5"/>
  <sheetViews>
    <sheetView showGridLines="0" tabSelected="1" showWhiteSpace="0" zoomScale="80" zoomScaleNormal="80" zoomScalePageLayoutView="115" workbookViewId="0">
      <selection activeCell="E17" sqref="E17"/>
    </sheetView>
  </sheetViews>
  <sheetFormatPr defaultColWidth="49.7109375" defaultRowHeight="15" x14ac:dyDescent="0.25"/>
  <cols>
    <col min="1" max="1" width="13.5703125" style="48" customWidth="1"/>
    <col min="2" max="2" width="11.7109375" style="51" customWidth="1"/>
    <col min="3" max="3" width="17.5703125" style="51" customWidth="1"/>
    <col min="4" max="4" width="16.28515625" style="48" customWidth="1"/>
    <col min="5" max="5" width="22.140625" style="51" customWidth="1"/>
    <col min="6" max="6" width="17.42578125" style="48" customWidth="1"/>
    <col min="7" max="7" width="23.42578125" style="48" customWidth="1"/>
    <col min="8" max="8" width="20" style="48" customWidth="1"/>
    <col min="9" max="9" width="22.5703125" style="48" customWidth="1"/>
    <col min="10" max="10" width="13.7109375" style="48" customWidth="1"/>
    <col min="11" max="11" width="5.85546875" style="48" customWidth="1"/>
    <col min="12" max="12" width="11.85546875" style="48" bestFit="1" customWidth="1"/>
    <col min="13" max="13" width="7.5703125" style="48" bestFit="1" customWidth="1"/>
    <col min="14" max="14" width="39.7109375" style="48" customWidth="1"/>
    <col min="15" max="15" width="7.140625" style="48" hidden="1" customWidth="1"/>
    <col min="16" max="16" width="6.85546875" style="48" hidden="1" customWidth="1"/>
    <col min="17" max="17" width="6.7109375" style="48" hidden="1" customWidth="1"/>
    <col min="18" max="18" width="8.140625" style="48" hidden="1" customWidth="1"/>
    <col min="19" max="19" width="8.42578125" style="48" hidden="1" customWidth="1"/>
    <col min="20" max="20" width="8.28515625" style="48" hidden="1" customWidth="1"/>
    <col min="21" max="21" width="3.140625" style="48" hidden="1" customWidth="1"/>
    <col min="22" max="16384" width="49.7109375" style="48"/>
  </cols>
  <sheetData>
    <row r="1" spans="1:21" ht="26.25" customHeight="1" x14ac:dyDescent="0.25">
      <c r="A1" s="47" t="s">
        <v>31</v>
      </c>
      <c r="B1" s="112"/>
      <c r="C1" s="112"/>
      <c r="D1" s="112"/>
      <c r="E1" s="112"/>
      <c r="F1" s="113"/>
      <c r="G1" s="47" t="s">
        <v>35</v>
      </c>
      <c r="H1" s="116"/>
      <c r="I1" s="116"/>
      <c r="J1" s="116"/>
      <c r="K1" s="116"/>
    </row>
    <row r="2" spans="1:21" ht="31.5" x14ac:dyDescent="0.25">
      <c r="A2" s="47" t="s">
        <v>34</v>
      </c>
      <c r="B2" s="114"/>
      <c r="C2" s="114"/>
      <c r="D2" s="114"/>
      <c r="E2" s="114"/>
      <c r="F2" s="114"/>
      <c r="G2" s="47" t="s">
        <v>33</v>
      </c>
      <c r="H2" s="113"/>
      <c r="I2" s="113"/>
      <c r="J2" s="113"/>
      <c r="K2" s="113"/>
    </row>
    <row r="3" spans="1:21" ht="28.5" customHeight="1" thickBot="1" x14ac:dyDescent="0.3">
      <c r="A3" s="47" t="s">
        <v>32</v>
      </c>
      <c r="B3" s="115"/>
      <c r="C3" s="115"/>
      <c r="D3" s="115"/>
      <c r="E3" s="115"/>
      <c r="F3" s="115"/>
    </row>
    <row r="4" spans="1:21" ht="44.25" customHeight="1" thickBot="1" x14ac:dyDescent="0.3">
      <c r="A4" s="96" t="s">
        <v>52</v>
      </c>
      <c r="B4" s="97"/>
      <c r="C4" s="97"/>
      <c r="D4" s="97"/>
      <c r="E4" s="97"/>
      <c r="F4" s="97"/>
      <c r="G4" s="97"/>
      <c r="H4" s="97"/>
      <c r="I4" s="97"/>
      <c r="J4" s="98"/>
    </row>
    <row r="5" spans="1:21" ht="234" customHeight="1" x14ac:dyDescent="0.25">
      <c r="A5" s="99" t="s">
        <v>80</v>
      </c>
      <c r="B5" s="100"/>
      <c r="C5" s="100"/>
      <c r="D5" s="100"/>
      <c r="E5" s="100"/>
      <c r="F5" s="100"/>
      <c r="G5" s="100"/>
      <c r="H5" s="100"/>
      <c r="I5" s="100"/>
      <c r="J5" s="100"/>
    </row>
    <row r="6" spans="1:21" ht="16.5" thickBot="1" x14ac:dyDescent="0.3">
      <c r="A6" s="49"/>
      <c r="B6" s="50"/>
      <c r="C6" s="50"/>
      <c r="D6" s="50"/>
      <c r="E6" s="50"/>
      <c r="F6" s="50"/>
      <c r="G6" s="50"/>
      <c r="H6" s="50"/>
      <c r="I6" s="50"/>
      <c r="J6" s="50"/>
    </row>
    <row r="7" spans="1:21" ht="16.5" customHeight="1" thickBot="1" x14ac:dyDescent="0.3">
      <c r="A7" s="109" t="s">
        <v>49</v>
      </c>
      <c r="B7" s="110"/>
      <c r="C7" s="110"/>
      <c r="D7" s="110"/>
      <c r="E7" s="110"/>
      <c r="F7" s="110"/>
      <c r="G7" s="110"/>
      <c r="H7" s="110"/>
      <c r="I7" s="110"/>
      <c r="J7" s="111"/>
    </row>
    <row r="8" spans="1:21" ht="24" customHeight="1" thickBot="1" x14ac:dyDescent="0.3">
      <c r="A8" s="106" t="s">
        <v>40</v>
      </c>
      <c r="B8" s="107"/>
      <c r="C8" s="108"/>
      <c r="D8" s="103" t="s">
        <v>10</v>
      </c>
      <c r="E8" s="104"/>
      <c r="F8" s="104"/>
      <c r="G8" s="104"/>
      <c r="H8" s="104"/>
      <c r="I8" s="105"/>
      <c r="J8" s="101" t="s">
        <v>38</v>
      </c>
      <c r="L8" s="92" t="s">
        <v>50</v>
      </c>
      <c r="M8" s="93"/>
      <c r="N8" s="94"/>
    </row>
    <row r="9" spans="1:21" s="51" customFormat="1" ht="48.75" thickTop="1" thickBot="1" x14ac:dyDescent="0.3">
      <c r="A9" s="1" t="s">
        <v>6</v>
      </c>
      <c r="B9" s="2" t="s">
        <v>5</v>
      </c>
      <c r="C9" s="3" t="s">
        <v>36</v>
      </c>
      <c r="D9" s="4" t="s">
        <v>41</v>
      </c>
      <c r="E9" s="5" t="s">
        <v>20</v>
      </c>
      <c r="F9" s="4" t="s">
        <v>42</v>
      </c>
      <c r="G9" s="5" t="s">
        <v>19</v>
      </c>
      <c r="H9" s="4" t="s">
        <v>43</v>
      </c>
      <c r="I9" s="5" t="s">
        <v>18</v>
      </c>
      <c r="J9" s="102"/>
      <c r="L9" s="6" t="s">
        <v>51</v>
      </c>
      <c r="M9" s="6" t="s">
        <v>4</v>
      </c>
      <c r="N9" s="6" t="s">
        <v>10</v>
      </c>
      <c r="Q9" s="48"/>
    </row>
    <row r="10" spans="1:21" ht="47.25" customHeight="1" thickTop="1" thickBot="1" x14ac:dyDescent="0.3">
      <c r="A10" s="7" t="s">
        <v>13</v>
      </c>
      <c r="B10" s="8" t="s">
        <v>2</v>
      </c>
      <c r="C10" s="52"/>
      <c r="D10" s="9" t="s">
        <v>2</v>
      </c>
      <c r="E10" s="53"/>
      <c r="F10" s="9" t="s">
        <v>2</v>
      </c>
      <c r="G10" s="54"/>
      <c r="H10" s="9" t="s">
        <v>2</v>
      </c>
      <c r="I10" s="54"/>
      <c r="J10" s="10" t="str">
        <f t="shared" ref="J10:J19" si="0">IFERROR((B10+U10),"N/A")</f>
        <v>N/A</v>
      </c>
      <c r="L10" s="11" t="s">
        <v>8</v>
      </c>
      <c r="M10" s="12" t="s">
        <v>17</v>
      </c>
      <c r="N10" s="13" t="s">
        <v>45</v>
      </c>
      <c r="O10" s="48">
        <f t="shared" ref="O10:O20" si="1">COUNTIFS(H10,"=Yes")</f>
        <v>0</v>
      </c>
      <c r="P10" s="48">
        <f t="shared" ref="P10:P20" si="2">COUNTIFS(F10,"=Yes")</f>
        <v>0</v>
      </c>
      <c r="Q10" s="48">
        <f t="shared" ref="Q10:Q20" si="3">COUNTIFS(D10,"=Yes")</f>
        <v>0</v>
      </c>
      <c r="R10" s="48">
        <f>SUM(O10*-0.5)</f>
        <v>0</v>
      </c>
      <c r="S10" s="48">
        <f>SUM(P10*-1)</f>
        <v>0</v>
      </c>
      <c r="T10" s="48">
        <f>SUM(Q10*-1.5)</f>
        <v>0</v>
      </c>
      <c r="U10" s="48">
        <f>SUM(R10:T10)</f>
        <v>0</v>
      </c>
    </row>
    <row r="11" spans="1:21" ht="79.5" customHeight="1" thickBot="1" x14ac:dyDescent="0.3">
      <c r="A11" s="14" t="s">
        <v>14</v>
      </c>
      <c r="B11" s="15" t="s">
        <v>2</v>
      </c>
      <c r="C11" s="55"/>
      <c r="D11" s="16" t="s">
        <v>2</v>
      </c>
      <c r="E11" s="56"/>
      <c r="F11" s="16" t="s">
        <v>2</v>
      </c>
      <c r="G11" s="57"/>
      <c r="H11" s="16" t="s">
        <v>2</v>
      </c>
      <c r="I11" s="57"/>
      <c r="J11" s="10" t="str">
        <f t="shared" si="0"/>
        <v>N/A</v>
      </c>
      <c r="L11" s="17" t="s">
        <v>11</v>
      </c>
      <c r="M11" s="18" t="s">
        <v>22</v>
      </c>
      <c r="N11" s="19" t="s">
        <v>46</v>
      </c>
      <c r="O11" s="48">
        <f t="shared" si="1"/>
        <v>0</v>
      </c>
      <c r="P11" s="48">
        <f t="shared" si="2"/>
        <v>0</v>
      </c>
      <c r="Q11" s="48">
        <f t="shared" si="3"/>
        <v>0</v>
      </c>
      <c r="R11" s="48">
        <f t="shared" ref="R11:R20" si="4">SUM(O11*-0.5)</f>
        <v>0</v>
      </c>
      <c r="S11" s="48">
        <f t="shared" ref="S11:S15" si="5">SUM(P11*-1)</f>
        <v>0</v>
      </c>
      <c r="T11" s="48">
        <f t="shared" ref="T11:T20" si="6">SUM(Q11*-1.5)</f>
        <v>0</v>
      </c>
      <c r="U11" s="48">
        <f t="shared" ref="U11:U15" si="7">SUM(R11:T11)</f>
        <v>0</v>
      </c>
    </row>
    <row r="12" spans="1:21" ht="92.25" customHeight="1" thickBot="1" x14ac:dyDescent="0.3">
      <c r="A12" s="20" t="s">
        <v>15</v>
      </c>
      <c r="B12" s="21" t="s">
        <v>2</v>
      </c>
      <c r="C12" s="58"/>
      <c r="D12" s="22" t="s">
        <v>2</v>
      </c>
      <c r="E12" s="59"/>
      <c r="F12" s="22" t="s">
        <v>2</v>
      </c>
      <c r="G12" s="60"/>
      <c r="H12" s="22" t="s">
        <v>2</v>
      </c>
      <c r="I12" s="60"/>
      <c r="J12" s="10" t="str">
        <f t="shared" si="0"/>
        <v>N/A</v>
      </c>
      <c r="L12" s="23" t="s">
        <v>9</v>
      </c>
      <c r="M12" s="24" t="s">
        <v>44</v>
      </c>
      <c r="N12" s="25" t="s">
        <v>54</v>
      </c>
      <c r="O12" s="48">
        <f t="shared" si="1"/>
        <v>0</v>
      </c>
      <c r="P12" s="48">
        <f t="shared" si="2"/>
        <v>0</v>
      </c>
      <c r="Q12" s="48">
        <f t="shared" si="3"/>
        <v>0</v>
      </c>
      <c r="R12" s="48">
        <f t="shared" si="4"/>
        <v>0</v>
      </c>
      <c r="S12" s="48">
        <f t="shared" si="5"/>
        <v>0</v>
      </c>
      <c r="T12" s="48">
        <f t="shared" si="6"/>
        <v>0</v>
      </c>
      <c r="U12" s="48">
        <f t="shared" si="7"/>
        <v>0</v>
      </c>
    </row>
    <row r="13" spans="1:21" ht="49.5" customHeight="1" x14ac:dyDescent="0.25">
      <c r="A13" s="14" t="s">
        <v>16</v>
      </c>
      <c r="B13" s="15" t="s">
        <v>2</v>
      </c>
      <c r="C13" s="61"/>
      <c r="D13" s="16" t="s">
        <v>2</v>
      </c>
      <c r="E13" s="85"/>
      <c r="F13" s="16" t="s">
        <v>2</v>
      </c>
      <c r="G13" s="86"/>
      <c r="H13" s="16" t="s">
        <v>2</v>
      </c>
      <c r="I13" s="86"/>
      <c r="J13" s="10" t="str">
        <f t="shared" si="0"/>
        <v>N/A</v>
      </c>
      <c r="O13" s="48">
        <f t="shared" si="1"/>
        <v>0</v>
      </c>
      <c r="P13" s="48">
        <f t="shared" si="2"/>
        <v>0</v>
      </c>
      <c r="Q13" s="48">
        <f t="shared" si="3"/>
        <v>0</v>
      </c>
      <c r="R13" s="48">
        <f t="shared" si="4"/>
        <v>0</v>
      </c>
      <c r="S13" s="48">
        <f t="shared" si="5"/>
        <v>0</v>
      </c>
      <c r="T13" s="48">
        <f t="shared" si="6"/>
        <v>0</v>
      </c>
      <c r="U13" s="48">
        <f t="shared" si="7"/>
        <v>0</v>
      </c>
    </row>
    <row r="14" spans="1:21" ht="49.5" customHeight="1" x14ac:dyDescent="0.25">
      <c r="A14" s="62" t="s">
        <v>83</v>
      </c>
      <c r="B14" s="63" t="s">
        <v>2</v>
      </c>
      <c r="C14" s="64"/>
      <c r="D14" s="65" t="s">
        <v>2</v>
      </c>
      <c r="E14" s="66"/>
      <c r="F14" s="65" t="s">
        <v>2</v>
      </c>
      <c r="G14" s="67"/>
      <c r="H14" s="65" t="s">
        <v>2</v>
      </c>
      <c r="I14" s="67"/>
      <c r="J14" s="10" t="str">
        <f t="shared" si="0"/>
        <v>N/A</v>
      </c>
    </row>
    <row r="15" spans="1:21" ht="72" customHeight="1" x14ac:dyDescent="0.25">
      <c r="A15" s="79" t="s">
        <v>47</v>
      </c>
      <c r="B15" s="80" t="s">
        <v>2</v>
      </c>
      <c r="C15" s="81"/>
      <c r="D15" s="82" t="s">
        <v>2</v>
      </c>
      <c r="E15" s="83"/>
      <c r="F15" s="82" t="s">
        <v>2</v>
      </c>
      <c r="G15" s="84"/>
      <c r="H15" s="82" t="s">
        <v>2</v>
      </c>
      <c r="I15" s="84"/>
      <c r="J15" s="10" t="str">
        <f t="shared" si="0"/>
        <v>N/A</v>
      </c>
      <c r="O15" s="48">
        <f t="shared" si="1"/>
        <v>0</v>
      </c>
      <c r="P15" s="48">
        <f t="shared" si="2"/>
        <v>0</v>
      </c>
      <c r="Q15" s="48">
        <f t="shared" si="3"/>
        <v>0</v>
      </c>
      <c r="R15" s="48">
        <f t="shared" si="4"/>
        <v>0</v>
      </c>
      <c r="S15" s="48">
        <f t="shared" si="5"/>
        <v>0</v>
      </c>
      <c r="T15" s="48">
        <f t="shared" si="6"/>
        <v>0</v>
      </c>
      <c r="U15" s="48">
        <f t="shared" si="7"/>
        <v>0</v>
      </c>
    </row>
    <row r="16" spans="1:21" ht="52.5" customHeight="1" x14ac:dyDescent="0.25">
      <c r="A16" s="68" t="s">
        <v>12</v>
      </c>
      <c r="B16" s="63" t="s">
        <v>2</v>
      </c>
      <c r="C16" s="69"/>
      <c r="D16" s="65" t="s">
        <v>2</v>
      </c>
      <c r="E16" s="70"/>
      <c r="F16" s="65" t="s">
        <v>2</v>
      </c>
      <c r="G16" s="71"/>
      <c r="H16" s="65" t="s">
        <v>2</v>
      </c>
      <c r="I16" s="71"/>
      <c r="J16" s="10" t="str">
        <f t="shared" si="0"/>
        <v>N/A</v>
      </c>
      <c r="O16" s="48">
        <f t="shared" si="1"/>
        <v>0</v>
      </c>
      <c r="P16" s="48">
        <f t="shared" si="2"/>
        <v>0</v>
      </c>
      <c r="Q16" s="48">
        <f t="shared" si="3"/>
        <v>0</v>
      </c>
      <c r="R16" s="48">
        <f t="shared" si="4"/>
        <v>0</v>
      </c>
      <c r="S16" s="48">
        <f t="shared" ref="S16:S20" si="8">SUM(P16*-1)</f>
        <v>0</v>
      </c>
      <c r="T16" s="48">
        <f t="shared" si="6"/>
        <v>0</v>
      </c>
      <c r="U16" s="48">
        <f t="shared" ref="U16:U20" si="9">SUM(R16:T16)</f>
        <v>0</v>
      </c>
    </row>
    <row r="17" spans="1:21" ht="54.75" customHeight="1" x14ac:dyDescent="0.25">
      <c r="A17" s="87" t="s">
        <v>26</v>
      </c>
      <c r="B17" s="80" t="s">
        <v>2</v>
      </c>
      <c r="C17" s="81"/>
      <c r="D17" s="82" t="s">
        <v>2</v>
      </c>
      <c r="E17" s="83"/>
      <c r="F17" s="82" t="s">
        <v>2</v>
      </c>
      <c r="G17" s="84"/>
      <c r="H17" s="82" t="s">
        <v>2</v>
      </c>
      <c r="I17" s="84"/>
      <c r="J17" s="10" t="str">
        <f t="shared" si="0"/>
        <v>N/A</v>
      </c>
      <c r="O17" s="48">
        <f t="shared" si="1"/>
        <v>0</v>
      </c>
      <c r="P17" s="48">
        <f t="shared" si="2"/>
        <v>0</v>
      </c>
      <c r="Q17" s="48">
        <f t="shared" si="3"/>
        <v>0</v>
      </c>
      <c r="R17" s="48">
        <f t="shared" si="4"/>
        <v>0</v>
      </c>
      <c r="S17" s="48">
        <f t="shared" si="8"/>
        <v>0</v>
      </c>
      <c r="T17" s="48">
        <f t="shared" si="6"/>
        <v>0</v>
      </c>
      <c r="U17" s="48">
        <f t="shared" si="9"/>
        <v>0</v>
      </c>
    </row>
    <row r="18" spans="1:21" ht="54.75" customHeight="1" x14ac:dyDescent="0.25">
      <c r="A18" s="68" t="s">
        <v>3</v>
      </c>
      <c r="B18" s="63" t="s">
        <v>2</v>
      </c>
      <c r="C18" s="69"/>
      <c r="D18" s="65" t="s">
        <v>2</v>
      </c>
      <c r="E18" s="70"/>
      <c r="F18" s="65" t="s">
        <v>2</v>
      </c>
      <c r="G18" s="71"/>
      <c r="H18" s="65" t="s">
        <v>2</v>
      </c>
      <c r="I18" s="71"/>
      <c r="J18" s="10" t="str">
        <f t="shared" si="0"/>
        <v>N/A</v>
      </c>
      <c r="O18" s="48">
        <f t="shared" si="1"/>
        <v>0</v>
      </c>
      <c r="P18" s="48">
        <f t="shared" si="2"/>
        <v>0</v>
      </c>
      <c r="Q18" s="48">
        <f t="shared" si="3"/>
        <v>0</v>
      </c>
      <c r="R18" s="48">
        <f t="shared" si="4"/>
        <v>0</v>
      </c>
      <c r="S18" s="48">
        <f t="shared" si="8"/>
        <v>0</v>
      </c>
      <c r="T18" s="48">
        <f t="shared" si="6"/>
        <v>0</v>
      </c>
      <c r="U18" s="48">
        <f t="shared" si="9"/>
        <v>0</v>
      </c>
    </row>
    <row r="19" spans="1:21" ht="54.75" customHeight="1" x14ac:dyDescent="0.25">
      <c r="A19" s="87" t="s">
        <v>25</v>
      </c>
      <c r="B19" s="88" t="s">
        <v>2</v>
      </c>
      <c r="C19" s="81"/>
      <c r="D19" s="89" t="s">
        <v>2</v>
      </c>
      <c r="E19" s="90"/>
      <c r="F19" s="89" t="s">
        <v>2</v>
      </c>
      <c r="G19" s="91"/>
      <c r="H19" s="89" t="s">
        <v>2</v>
      </c>
      <c r="I19" s="91"/>
      <c r="J19" s="10" t="str">
        <f t="shared" si="0"/>
        <v>N/A</v>
      </c>
      <c r="O19" s="48">
        <f t="shared" si="1"/>
        <v>0</v>
      </c>
      <c r="P19" s="48">
        <f t="shared" si="2"/>
        <v>0</v>
      </c>
      <c r="Q19" s="48">
        <f t="shared" si="3"/>
        <v>0</v>
      </c>
      <c r="R19" s="48">
        <f t="shared" si="4"/>
        <v>0</v>
      </c>
      <c r="S19" s="48">
        <f t="shared" si="8"/>
        <v>0</v>
      </c>
      <c r="T19" s="48">
        <f t="shared" si="6"/>
        <v>0</v>
      </c>
      <c r="U19" s="48">
        <f t="shared" si="9"/>
        <v>0</v>
      </c>
    </row>
    <row r="20" spans="1:21" ht="47.25" customHeight="1" thickBot="1" x14ac:dyDescent="0.3">
      <c r="A20" s="72" t="s">
        <v>24</v>
      </c>
      <c r="B20" s="73" t="s">
        <v>2</v>
      </c>
      <c r="C20" s="74"/>
      <c r="D20" s="75" t="s">
        <v>2</v>
      </c>
      <c r="E20" s="76"/>
      <c r="F20" s="77" t="s">
        <v>2</v>
      </c>
      <c r="G20" s="78"/>
      <c r="H20" s="77" t="s">
        <v>2</v>
      </c>
      <c r="I20" s="78"/>
      <c r="J20" s="43" t="str">
        <f t="shared" ref="J20" si="10">IFERROR((B20+U20),"N/A")</f>
        <v>N/A</v>
      </c>
      <c r="O20" s="48">
        <f t="shared" si="1"/>
        <v>0</v>
      </c>
      <c r="P20" s="48">
        <f t="shared" si="2"/>
        <v>0</v>
      </c>
      <c r="Q20" s="48">
        <f t="shared" si="3"/>
        <v>0</v>
      </c>
      <c r="R20" s="48">
        <f t="shared" si="4"/>
        <v>0</v>
      </c>
      <c r="S20" s="48">
        <f t="shared" si="8"/>
        <v>0</v>
      </c>
      <c r="T20" s="48">
        <f t="shared" si="6"/>
        <v>0</v>
      </c>
      <c r="U20" s="48">
        <f t="shared" si="9"/>
        <v>0</v>
      </c>
    </row>
    <row r="21" spans="1:21" ht="15" customHeight="1" thickTop="1" x14ac:dyDescent="0.25"/>
    <row r="22" spans="1:21" x14ac:dyDescent="0.25">
      <c r="D22" s="51"/>
    </row>
    <row r="24" spans="1:21" x14ac:dyDescent="0.25">
      <c r="A24" s="95"/>
      <c r="B24" s="95"/>
    </row>
    <row r="25" spans="1:21" x14ac:dyDescent="0.25">
      <c r="A25" s="95"/>
      <c r="B25" s="95"/>
    </row>
  </sheetData>
  <mergeCells count="14">
    <mergeCell ref="B1:F1"/>
    <mergeCell ref="B2:F2"/>
    <mergeCell ref="B3:F3"/>
    <mergeCell ref="H1:K1"/>
    <mergeCell ref="H2:K2"/>
    <mergeCell ref="L8:N8"/>
    <mergeCell ref="A24:B24"/>
    <mergeCell ref="A25:B25"/>
    <mergeCell ref="A4:J4"/>
    <mergeCell ref="A5:J5"/>
    <mergeCell ref="J8:J9"/>
    <mergeCell ref="D8:I8"/>
    <mergeCell ref="A8:C8"/>
    <mergeCell ref="A7:J7"/>
  </mergeCells>
  <conditionalFormatting sqref="J10:J13 J15:J20">
    <cfRule type="containsText" dxfId="19" priority="21" operator="containsText" text="N/A">
      <formula>NOT(ISERROR(SEARCH("N/A",J10)))</formula>
    </cfRule>
  </conditionalFormatting>
  <conditionalFormatting sqref="J10:J13 J15:J20">
    <cfRule type="cellIs" dxfId="18" priority="23" operator="greaterThan">
      <formula>5.5</formula>
    </cfRule>
    <cfRule type="cellIs" dxfId="17" priority="24" operator="between">
      <formula>4</formula>
      <formula>5.5</formula>
    </cfRule>
    <cfRule type="cellIs" dxfId="16" priority="25" operator="lessThan">
      <formula>4</formula>
    </cfRule>
  </conditionalFormatting>
  <conditionalFormatting sqref="D10:D13 F10:F13 H10:H13 H15:H20 F15:F20 D15:D20">
    <cfRule type="containsText" dxfId="15" priority="13" operator="containsText" text="No">
      <formula>NOT(ISERROR(SEARCH("No",D10)))</formula>
    </cfRule>
    <cfRule type="containsText" dxfId="14" priority="14" operator="containsText" text="N/A">
      <formula>NOT(ISERROR(SEARCH("N/A",D10)))</formula>
    </cfRule>
    <cfRule type="containsText" dxfId="13" priority="19" operator="containsText" text="No">
      <formula>NOT(ISERROR(SEARCH("No",D10)))</formula>
    </cfRule>
    <cfRule type="containsText" dxfId="12" priority="20" operator="containsText" text="Yes">
      <formula>NOT(ISERROR(SEARCH("Yes",D10)))</formula>
    </cfRule>
  </conditionalFormatting>
  <conditionalFormatting sqref="B10:B20">
    <cfRule type="containsText" dxfId="11" priority="15" operator="containsText" text="N/A">
      <formula>NOT(ISERROR(SEARCH("N/A",B10)))</formula>
    </cfRule>
    <cfRule type="cellIs" dxfId="10" priority="16" operator="greaterThanOrEqual">
      <formula>6</formula>
    </cfRule>
    <cfRule type="cellIs" dxfId="9" priority="17" operator="between">
      <formula>4</formula>
      <formula>5.9</formula>
    </cfRule>
    <cfRule type="cellIs" dxfId="8" priority="18" operator="between">
      <formula>1</formula>
      <formula>3.9</formula>
    </cfRule>
  </conditionalFormatting>
  <conditionalFormatting sqref="D14 F14 H14">
    <cfRule type="containsText" dxfId="7" priority="5" operator="containsText" text="No">
      <formula>NOT(ISERROR(SEARCH("No",D14)))</formula>
    </cfRule>
    <cfRule type="containsText" dxfId="6" priority="6" operator="containsText" text="N/A">
      <formula>NOT(ISERROR(SEARCH("N/A",D14)))</formula>
    </cfRule>
    <cfRule type="containsText" dxfId="5" priority="7" operator="containsText" text="No">
      <formula>NOT(ISERROR(SEARCH("No",D14)))</formula>
    </cfRule>
    <cfRule type="containsText" dxfId="4" priority="8" operator="containsText" text="Yes">
      <formula>NOT(ISERROR(SEARCH("Yes",D14)))</formula>
    </cfRule>
  </conditionalFormatting>
  <conditionalFormatting sqref="J14">
    <cfRule type="containsText" dxfId="3" priority="1" operator="containsText" text="N/A">
      <formula>NOT(ISERROR(SEARCH("N/A",J14)))</formula>
    </cfRule>
  </conditionalFormatting>
  <conditionalFormatting sqref="J14">
    <cfRule type="cellIs" dxfId="2" priority="2" operator="greaterThan">
      <formula>5.5</formula>
    </cfRule>
    <cfRule type="cellIs" dxfId="1" priority="3" operator="between">
      <formula>4</formula>
      <formula>5.5</formula>
    </cfRule>
    <cfRule type="cellIs" dxfId="0" priority="4" operator="lessThan">
      <formula>4</formula>
    </cfRule>
  </conditionalFormatting>
  <pageMargins left="0.25" right="0.426458333333333" top="0.390625" bottom="0.75" header="0.53645833333333304" footer="0.3"/>
  <pageSetup scale="50" orientation="landscape" r:id="rId1"/>
  <headerFooter>
    <oddFooter>&amp;LMarch 2015</oddFooter>
  </headerFooter>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'Picklist data'!$E$8:$E$10</xm:f>
          </x14:formula1>
          <xm:sqref>B18</xm:sqref>
        </x14:dataValidation>
        <x14:dataValidation type="list" allowBlank="1" showInputMessage="1" showErrorMessage="1">
          <x14:formula1>
            <xm:f>'Picklist data'!$A$22:$A$24</xm:f>
          </x14:formula1>
          <xm:sqref>H10:H20 D10:D20 F10:F20</xm:sqref>
        </x14:dataValidation>
        <x14:dataValidation type="list" allowBlank="1" showInputMessage="1" showErrorMessage="1">
          <x14:formula1>
            <xm:f>'Picklist data'!$A$31:$A$34</xm:f>
          </x14:formula1>
          <xm:sqref>B13:B14 B16</xm:sqref>
        </x14:dataValidation>
        <x14:dataValidation type="list" allowBlank="1" showInputMessage="1" showErrorMessage="1">
          <x14:formula1>
            <xm:f>'Picklist data'!$A$31:$A$33</xm:f>
          </x14:formula1>
          <xm:sqref>B20</xm:sqref>
        </x14:dataValidation>
        <x14:dataValidation type="list" allowBlank="1" showInputMessage="1" showErrorMessage="1">
          <x14:formula1>
            <xm:f>'Picklist data'!$F$8:$F$10</xm:f>
          </x14:formula1>
          <xm:sqref>B15</xm:sqref>
        </x14:dataValidation>
        <x14:dataValidation type="list" operator="equal" allowBlank="1" showInputMessage="1" showErrorMessage="1">
          <x14:formula1>
            <xm:f>'Picklist data'!$C$22:$C$23</xm:f>
          </x14:formula1>
          <xm:sqref>B19</xm:sqref>
        </x14:dataValidation>
        <x14:dataValidation type="list" allowBlank="1" showInputMessage="1" showErrorMessage="1">
          <x14:formula1>
            <xm:f>'Risk Assessment Definitions '!$E$20:$E$22</xm:f>
          </x14:formula1>
          <xm:sqref>C16:C18</xm:sqref>
        </x14:dataValidation>
        <x14:dataValidation type="list" allowBlank="1" showInputMessage="1" showErrorMessage="1">
          <x14:formula1>
            <xm:f>'Picklist data'!$E$31:$E$34</xm:f>
          </x14:formula1>
          <xm:sqref>B17</xm:sqref>
        </x14:dataValidation>
        <x14:dataValidation type="list" allowBlank="1" showInputMessage="1" showErrorMessage="1">
          <x14:formula1>
            <xm:f>'Picklist data'!$A$8:$A$12</xm:f>
          </x14:formula1>
          <xm:sqref>B10:B12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8:F34"/>
  <sheetViews>
    <sheetView topLeftCell="A8" workbookViewId="0">
      <selection activeCell="F11" sqref="F11"/>
    </sheetView>
  </sheetViews>
  <sheetFormatPr defaultRowHeight="15" x14ac:dyDescent="0.25"/>
  <sheetData>
    <row r="8" spans="1:6" x14ac:dyDescent="0.25">
      <c r="A8" t="s">
        <v>2</v>
      </c>
      <c r="B8" t="s">
        <v>2</v>
      </c>
      <c r="C8" t="s">
        <v>2</v>
      </c>
      <c r="D8" t="s">
        <v>2</v>
      </c>
      <c r="E8" t="s">
        <v>2</v>
      </c>
      <c r="F8" t="s">
        <v>2</v>
      </c>
    </row>
    <row r="9" spans="1:6" x14ac:dyDescent="0.25">
      <c r="A9">
        <v>3</v>
      </c>
      <c r="B9">
        <v>7</v>
      </c>
      <c r="C9">
        <v>9</v>
      </c>
      <c r="D9">
        <v>3</v>
      </c>
      <c r="E9">
        <v>3</v>
      </c>
      <c r="F9">
        <v>5</v>
      </c>
    </row>
    <row r="10" spans="1:6" x14ac:dyDescent="0.25">
      <c r="A10">
        <v>5</v>
      </c>
      <c r="B10">
        <v>9</v>
      </c>
      <c r="D10">
        <v>5</v>
      </c>
      <c r="E10">
        <v>9</v>
      </c>
      <c r="F10">
        <v>9</v>
      </c>
    </row>
    <row r="11" spans="1:6" x14ac:dyDescent="0.25">
      <c r="A11">
        <v>7</v>
      </c>
      <c r="D11">
        <v>9</v>
      </c>
    </row>
    <row r="12" spans="1:6" x14ac:dyDescent="0.25">
      <c r="A12">
        <v>9</v>
      </c>
    </row>
    <row r="21" spans="1:5" x14ac:dyDescent="0.25">
      <c r="B21" t="s">
        <v>2</v>
      </c>
    </row>
    <row r="22" spans="1:5" x14ac:dyDescent="0.25">
      <c r="A22" t="s">
        <v>2</v>
      </c>
      <c r="B22">
        <v>3</v>
      </c>
      <c r="C22" t="s">
        <v>2</v>
      </c>
    </row>
    <row r="23" spans="1:5" x14ac:dyDescent="0.25">
      <c r="A23" t="s">
        <v>0</v>
      </c>
      <c r="B23">
        <v>7</v>
      </c>
      <c r="C23">
        <v>5</v>
      </c>
    </row>
    <row r="24" spans="1:5" x14ac:dyDescent="0.25">
      <c r="A24" t="s">
        <v>1</v>
      </c>
      <c r="B24">
        <v>9</v>
      </c>
    </row>
    <row r="31" spans="1:5" x14ac:dyDescent="0.25">
      <c r="A31" t="s">
        <v>2</v>
      </c>
      <c r="B31" t="s">
        <v>2</v>
      </c>
      <c r="C31" t="s">
        <v>2</v>
      </c>
      <c r="D31" t="s">
        <v>2</v>
      </c>
      <c r="E31" t="s">
        <v>2</v>
      </c>
    </row>
    <row r="32" spans="1:5" x14ac:dyDescent="0.25">
      <c r="A32">
        <v>5</v>
      </c>
      <c r="B32">
        <v>3</v>
      </c>
      <c r="C32">
        <v>5</v>
      </c>
      <c r="E32">
        <v>3</v>
      </c>
    </row>
    <row r="33" spans="1:5" x14ac:dyDescent="0.25">
      <c r="A33">
        <v>7</v>
      </c>
      <c r="B33">
        <v>7</v>
      </c>
      <c r="C33">
        <v>7</v>
      </c>
      <c r="E33">
        <v>5</v>
      </c>
    </row>
    <row r="34" spans="1:5" x14ac:dyDescent="0.25">
      <c r="A34">
        <v>9</v>
      </c>
      <c r="B34">
        <v>9</v>
      </c>
      <c r="C34">
        <v>9</v>
      </c>
      <c r="E34">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topLeftCell="A7" zoomScale="80" zoomScaleNormal="80" workbookViewId="0">
      <selection activeCell="B8" sqref="B8"/>
    </sheetView>
  </sheetViews>
  <sheetFormatPr defaultColWidth="49.7109375" defaultRowHeight="14.25" x14ac:dyDescent="0.25"/>
  <cols>
    <col min="1" max="1" width="19.7109375" style="26" customWidth="1"/>
    <col min="2" max="2" width="56.140625" style="26" customWidth="1"/>
    <col min="3" max="3" width="25.7109375" style="26" customWidth="1"/>
    <col min="4" max="4" width="19.28515625" style="30" customWidth="1"/>
    <col min="5" max="5" width="28.85546875" style="26" customWidth="1"/>
    <col min="6" max="6" width="9.85546875" style="26" customWidth="1"/>
    <col min="7" max="8" width="26.28515625" style="26" customWidth="1"/>
    <col min="9" max="9" width="31.85546875" style="26" customWidth="1"/>
    <col min="10" max="10" width="36.5703125" style="26" customWidth="1"/>
    <col min="11" max="16384" width="49.7109375" style="26"/>
  </cols>
  <sheetData>
    <row r="1" spans="1:11" ht="42.75" customHeight="1" x14ac:dyDescent="0.25">
      <c r="A1" s="122" t="s">
        <v>52</v>
      </c>
      <c r="B1" s="123"/>
      <c r="C1" s="123"/>
      <c r="D1" s="123"/>
      <c r="E1" s="123"/>
    </row>
    <row r="2" spans="1:11" ht="30.75" customHeight="1" x14ac:dyDescent="0.25">
      <c r="A2" s="120" t="s">
        <v>23</v>
      </c>
      <c r="B2" s="121"/>
      <c r="C2" s="117" t="s">
        <v>30</v>
      </c>
      <c r="D2" s="118"/>
      <c r="E2" s="119"/>
    </row>
    <row r="3" spans="1:11" s="30" customFormat="1" ht="56.25" customHeight="1" x14ac:dyDescent="0.25">
      <c r="A3" s="27" t="s">
        <v>7</v>
      </c>
      <c r="B3" s="27" t="s">
        <v>5</v>
      </c>
      <c r="C3" s="28" t="s">
        <v>41</v>
      </c>
      <c r="D3" s="28" t="s">
        <v>56</v>
      </c>
      <c r="E3" s="29" t="s">
        <v>57</v>
      </c>
    </row>
    <row r="4" spans="1:11" ht="180" customHeight="1" x14ac:dyDescent="0.25">
      <c r="A4" s="31" t="s">
        <v>13</v>
      </c>
      <c r="B4" s="31" t="s">
        <v>82</v>
      </c>
      <c r="C4" s="32" t="s">
        <v>60</v>
      </c>
      <c r="D4" s="32" t="s">
        <v>61</v>
      </c>
      <c r="E4" s="32" t="s">
        <v>62</v>
      </c>
      <c r="F4" s="26" t="s">
        <v>27</v>
      </c>
      <c r="J4" s="40"/>
    </row>
    <row r="5" spans="1:11" ht="183.75" customHeight="1" x14ac:dyDescent="0.25">
      <c r="A5" s="31" t="s">
        <v>14</v>
      </c>
      <c r="B5" s="31" t="s">
        <v>59</v>
      </c>
      <c r="C5" s="32" t="s">
        <v>63</v>
      </c>
      <c r="D5" s="32" t="s">
        <v>61</v>
      </c>
      <c r="E5" s="32" t="s">
        <v>62</v>
      </c>
      <c r="J5" s="40"/>
      <c r="K5" s="40"/>
    </row>
    <row r="6" spans="1:11" ht="205.5" customHeight="1" x14ac:dyDescent="0.25">
      <c r="A6" s="31" t="s">
        <v>15</v>
      </c>
      <c r="B6" s="35" t="s">
        <v>55</v>
      </c>
      <c r="C6" s="32" t="s">
        <v>64</v>
      </c>
      <c r="D6" s="32" t="s">
        <v>61</v>
      </c>
      <c r="E6" s="32" t="s">
        <v>62</v>
      </c>
      <c r="J6" s="40"/>
      <c r="K6" s="40"/>
    </row>
    <row r="7" spans="1:11" ht="127.5" customHeight="1" x14ac:dyDescent="0.25">
      <c r="A7" s="31" t="s">
        <v>16</v>
      </c>
      <c r="B7" s="31" t="s">
        <v>48</v>
      </c>
      <c r="C7" s="32" t="s">
        <v>64</v>
      </c>
      <c r="D7" s="32" t="s">
        <v>61</v>
      </c>
      <c r="E7" s="32" t="s">
        <v>62</v>
      </c>
      <c r="J7" s="40"/>
      <c r="K7" s="40"/>
    </row>
    <row r="8" spans="1:11" ht="251.25" customHeight="1" x14ac:dyDescent="0.25">
      <c r="A8" s="31" t="s">
        <v>83</v>
      </c>
      <c r="B8" s="31" t="s">
        <v>87</v>
      </c>
      <c r="C8" s="32" t="s">
        <v>85</v>
      </c>
      <c r="D8" s="32" t="s">
        <v>84</v>
      </c>
      <c r="E8" s="32" t="s">
        <v>62</v>
      </c>
      <c r="J8" s="40"/>
      <c r="K8" s="40"/>
    </row>
    <row r="9" spans="1:11" ht="147.75" customHeight="1" x14ac:dyDescent="0.25">
      <c r="A9" s="31" t="s">
        <v>58</v>
      </c>
      <c r="B9" s="31" t="s">
        <v>65</v>
      </c>
      <c r="C9" s="32" t="s">
        <v>66</v>
      </c>
      <c r="D9" s="32" t="s">
        <v>67</v>
      </c>
      <c r="E9" s="32" t="s">
        <v>70</v>
      </c>
      <c r="J9" s="40"/>
    </row>
    <row r="10" spans="1:11" ht="136.5" customHeight="1" x14ac:dyDescent="0.25">
      <c r="A10" s="31" t="s">
        <v>12</v>
      </c>
      <c r="B10" s="31" t="s">
        <v>68</v>
      </c>
      <c r="C10" s="32" t="s">
        <v>69</v>
      </c>
      <c r="D10" s="32" t="s">
        <v>61</v>
      </c>
      <c r="E10" s="32" t="s">
        <v>70</v>
      </c>
    </row>
    <row r="11" spans="1:11" ht="182.25" customHeight="1" x14ac:dyDescent="0.25">
      <c r="A11" s="31" t="s">
        <v>26</v>
      </c>
      <c r="B11" s="31" t="s">
        <v>81</v>
      </c>
      <c r="C11" s="32" t="s">
        <v>71</v>
      </c>
      <c r="D11" s="32" t="s">
        <v>61</v>
      </c>
      <c r="E11" s="32" t="s">
        <v>72</v>
      </c>
      <c r="J11" s="40"/>
      <c r="K11" s="40"/>
    </row>
    <row r="12" spans="1:11" ht="159" customHeight="1" x14ac:dyDescent="0.25">
      <c r="A12" s="31" t="s">
        <v>3</v>
      </c>
      <c r="B12" s="32" t="s">
        <v>21</v>
      </c>
      <c r="C12" s="32" t="s">
        <v>73</v>
      </c>
      <c r="D12" s="32" t="s">
        <v>74</v>
      </c>
      <c r="E12" s="46" t="s">
        <v>75</v>
      </c>
      <c r="F12" s="40"/>
      <c r="G12" s="40"/>
      <c r="H12" s="40"/>
      <c r="I12" s="40"/>
      <c r="J12" s="40"/>
      <c r="K12" s="40"/>
    </row>
    <row r="13" spans="1:11" ht="179.25" customHeight="1" x14ac:dyDescent="0.25">
      <c r="A13" s="31" t="s">
        <v>25</v>
      </c>
      <c r="B13" s="41" t="s">
        <v>76</v>
      </c>
      <c r="C13" s="41" t="s">
        <v>37</v>
      </c>
      <c r="D13" s="32" t="s">
        <v>77</v>
      </c>
      <c r="E13" s="41" t="s">
        <v>78</v>
      </c>
    </row>
    <row r="14" spans="1:11" ht="131.25" customHeight="1" x14ac:dyDescent="0.25">
      <c r="A14" s="31" t="s">
        <v>28</v>
      </c>
      <c r="B14" s="35" t="s">
        <v>53</v>
      </c>
      <c r="C14" s="32" t="s">
        <v>29</v>
      </c>
      <c r="D14" s="32" t="s">
        <v>61</v>
      </c>
      <c r="E14" s="32" t="s">
        <v>39</v>
      </c>
    </row>
    <row r="18" spans="1:4" ht="19.5" customHeight="1" x14ac:dyDescent="0.25"/>
    <row r="19" spans="1:4" ht="16.5" customHeight="1" thickBot="1" x14ac:dyDescent="0.3"/>
    <row r="20" spans="1:4" ht="28.5" customHeight="1" thickBot="1" x14ac:dyDescent="0.3">
      <c r="A20" s="124" t="s">
        <v>50</v>
      </c>
      <c r="B20" s="125"/>
      <c r="C20" s="126"/>
      <c r="D20" s="26"/>
    </row>
    <row r="21" spans="1:4" ht="27" thickBot="1" x14ac:dyDescent="0.3">
      <c r="A21" s="44" t="s">
        <v>51</v>
      </c>
      <c r="B21" s="44" t="s">
        <v>4</v>
      </c>
      <c r="C21" s="45" t="s">
        <v>10</v>
      </c>
      <c r="D21" s="26"/>
    </row>
    <row r="22" spans="1:4" ht="54.75" thickBot="1" x14ac:dyDescent="0.3">
      <c r="A22" s="11" t="s">
        <v>8</v>
      </c>
      <c r="B22" s="33" t="s">
        <v>17</v>
      </c>
      <c r="C22" s="34" t="s">
        <v>45</v>
      </c>
      <c r="D22" s="26"/>
    </row>
    <row r="23" spans="1:4" ht="108.75" thickBot="1" x14ac:dyDescent="0.3">
      <c r="A23" s="17" t="s">
        <v>11</v>
      </c>
      <c r="B23" s="36" t="s">
        <v>22</v>
      </c>
      <c r="C23" s="37" t="s">
        <v>79</v>
      </c>
      <c r="D23" s="26"/>
    </row>
    <row r="24" spans="1:4" ht="252.75" thickBot="1" x14ac:dyDescent="0.3">
      <c r="A24" s="23" t="s">
        <v>9</v>
      </c>
      <c r="B24" s="38" t="s">
        <v>44</v>
      </c>
      <c r="C24" s="39" t="s">
        <v>86</v>
      </c>
      <c r="D24" s="26"/>
    </row>
    <row r="25" spans="1:4" x14ac:dyDescent="0.25">
      <c r="D25" s="26"/>
    </row>
    <row r="26" spans="1:4" x14ac:dyDescent="0.25">
      <c r="D26" s="26"/>
    </row>
    <row r="27" spans="1:4" x14ac:dyDescent="0.25">
      <c r="D27" s="26"/>
    </row>
    <row r="28" spans="1:4" x14ac:dyDescent="0.25">
      <c r="D28" s="26"/>
    </row>
    <row r="29" spans="1:4" x14ac:dyDescent="0.25">
      <c r="D29" s="26"/>
    </row>
    <row r="30" spans="1:4" x14ac:dyDescent="0.25">
      <c r="D30" s="26"/>
    </row>
    <row r="31" spans="1:4" x14ac:dyDescent="0.25">
      <c r="D31" s="26"/>
    </row>
    <row r="32" spans="1:4" x14ac:dyDescent="0.25">
      <c r="D32" s="26"/>
    </row>
    <row r="33" spans="1:4" x14ac:dyDescent="0.25">
      <c r="D33" s="26"/>
    </row>
    <row r="34" spans="1:4" x14ac:dyDescent="0.25">
      <c r="D34" s="26"/>
    </row>
    <row r="35" spans="1:4" x14ac:dyDescent="0.25">
      <c r="D35" s="26"/>
    </row>
    <row r="36" spans="1:4" x14ac:dyDescent="0.25">
      <c r="D36" s="26"/>
    </row>
    <row r="37" spans="1:4" x14ac:dyDescent="0.25">
      <c r="D37" s="26"/>
    </row>
    <row r="38" spans="1:4" x14ac:dyDescent="0.25">
      <c r="D38" s="26"/>
    </row>
    <row r="39" spans="1:4" x14ac:dyDescent="0.25">
      <c r="D39" s="26"/>
    </row>
    <row r="40" spans="1:4" ht="53.25" customHeight="1" x14ac:dyDescent="0.25"/>
    <row r="42" spans="1:4" ht="80.25" customHeight="1" x14ac:dyDescent="0.25"/>
    <row r="43" spans="1:4" x14ac:dyDescent="0.25">
      <c r="A43" s="42"/>
    </row>
    <row r="44" spans="1:4" x14ac:dyDescent="0.25">
      <c r="A44" s="42"/>
    </row>
    <row r="45" spans="1:4" x14ac:dyDescent="0.25">
      <c r="A45" s="42"/>
    </row>
    <row r="46" spans="1:4" x14ac:dyDescent="0.25">
      <c r="A46" s="42"/>
    </row>
  </sheetData>
  <mergeCells count="4">
    <mergeCell ref="C2:E2"/>
    <mergeCell ref="A2:B2"/>
    <mergeCell ref="A1:E1"/>
    <mergeCell ref="A20:C20"/>
  </mergeCells>
  <printOptions horizontalCentered="1"/>
  <pageMargins left="0.45" right="0.45" top="0.75" bottom="0.5" header="0.3" footer="0.3"/>
  <pageSetup scale="39" fitToHeight="0" orientation="landscape" r:id="rId1"/>
  <headerFooter>
    <oddHeader>&amp;CUniversity of Notre Dame
Risk Assessment Definitions</oddHeader>
    <oddFooter>&amp;LMarch 2015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Risk Assessment Tool </vt:lpstr>
      <vt:lpstr>Picklist data</vt:lpstr>
      <vt:lpstr>Risk Assessment Definitions </vt:lpstr>
      <vt:lpstr>HazardSeverity</vt:lpstr>
      <vt:lpstr>List</vt:lpstr>
      <vt:lpstr>'Risk Assessment Tool '!N_A</vt:lpstr>
      <vt:lpstr>'Risk Assessment Definitions '!Print_Area</vt:lpstr>
      <vt:lpstr>'Risk Assessment Tool '!Print_Area</vt:lpstr>
      <vt:lpstr>'Risk Assessment Definitions '!Print_Titles</vt:lpstr>
      <vt:lpstr>Severity</vt:lpstr>
      <vt:lpstr>SeverityHazard</vt:lpstr>
      <vt:lpstr>toxicity</vt:lpstr>
    </vt:vector>
  </TitlesOfParts>
  <Company>University of Notre Dame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Kloss</dc:creator>
  <cp:lastModifiedBy>Lisa Phillips</cp:lastModifiedBy>
  <cp:lastPrinted>2015-04-27T13:49:23Z</cp:lastPrinted>
  <dcterms:created xsi:type="dcterms:W3CDTF">2013-07-15T11:54:29Z</dcterms:created>
  <dcterms:modified xsi:type="dcterms:W3CDTF">2016-07-19T20:08:11Z</dcterms:modified>
</cp:coreProperties>
</file>